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740" activeTab="1"/>
  </bookViews>
  <sheets>
    <sheet name="KAT. I." sheetId="1" r:id="rId1"/>
    <sheet name="KAT. II." sheetId="2" r:id="rId2"/>
  </sheets>
  <definedNames/>
  <calcPr fullCalcOnLoad="1"/>
</workbook>
</file>

<file path=xl/sharedStrings.xml><?xml version="1.0" encoding="utf-8"?>
<sst xmlns="http://schemas.openxmlformats.org/spreadsheetml/2006/main" count="983" uniqueCount="512">
  <si>
    <t>Naziv primatelja</t>
  </si>
  <si>
    <t>OIB</t>
  </si>
  <si>
    <t>Sjedište/prebivalište primatelja</t>
  </si>
  <si>
    <t>Iznos</t>
  </si>
  <si>
    <t>Vrsta rashoda/izdataka</t>
  </si>
  <si>
    <t>A &amp; B ZAGREB</t>
  </si>
  <si>
    <t>93613785608</t>
  </si>
  <si>
    <t>ZAGREB</t>
  </si>
  <si>
    <t>3222 MATERIJAL I SIROVINE</t>
  </si>
  <si>
    <t>A1 Hrvatska d.o.o.</t>
  </si>
  <si>
    <t>29524210204</t>
  </si>
  <si>
    <t>10 000 Zagreb</t>
  </si>
  <si>
    <t>3231 USLUGE TELEFONA, POŠTE I PRIJEVOZA</t>
  </si>
  <si>
    <t>AGMAR d.o.o.</t>
  </si>
  <si>
    <t>53229255187</t>
  </si>
  <si>
    <t>AGRODALM d.o.o.</t>
  </si>
  <si>
    <t>80649374262</t>
  </si>
  <si>
    <t>ALCA Zagreb d.o.o.</t>
  </si>
  <si>
    <t>58353015102</t>
  </si>
  <si>
    <t>3221 UREDSKI MATERIJAL I OSTALI MATERIJALNI RASHODI</t>
  </si>
  <si>
    <t>AMINOMED ZAGREB d.o.o.</t>
  </si>
  <si>
    <t>06613466156</t>
  </si>
  <si>
    <t>10090 ZAGREB</t>
  </si>
  <si>
    <t>ARTHREX Adria d.o.o.</t>
  </si>
  <si>
    <t>40437576100</t>
  </si>
  <si>
    <t>AUTO IV d.o.o za usluge,proizvodnju i trgovinu</t>
  </si>
  <si>
    <t>45718723768</t>
  </si>
  <si>
    <t>3224 MATERIJAL I DIJELOVI ZA TEKUĆE I INVEST.ODRŽAVANJE</t>
  </si>
  <si>
    <t>B - PROJEKT d.o.o.</t>
  </si>
  <si>
    <t>54648399349</t>
  </si>
  <si>
    <t>BJELOVAR</t>
  </si>
  <si>
    <t>3237 INTELEKTUALNE I OSOBNE USLUGE</t>
  </si>
  <si>
    <t>B BRAUN ADRIA d.o.o.</t>
  </si>
  <si>
    <t>52275049572</t>
  </si>
  <si>
    <t>BABIĆ M d.o.o.</t>
  </si>
  <si>
    <t>14140421792</t>
  </si>
  <si>
    <t>3232 USLUGE TEKUĆEG I INVESTICIJSKOG ODRŽAVANJA</t>
  </si>
  <si>
    <t>BEMING d.o.o. Bjelovar</t>
  </si>
  <si>
    <t>85887271562</t>
  </si>
  <si>
    <t>3234 KOMUNALNE USLUGE</t>
  </si>
  <si>
    <t>BETAMED d.o.o. Zagreb</t>
  </si>
  <si>
    <t>32080284666</t>
  </si>
  <si>
    <t>BILOGORSKA JAJA d.o.o.</t>
  </si>
  <si>
    <t>09374044766</t>
  </si>
  <si>
    <t>BIOGNOST d.o.o.ZAGREB</t>
  </si>
  <si>
    <t>05273195306</t>
  </si>
  <si>
    <t>10040 Zagreb</t>
  </si>
  <si>
    <t>BIOVIT d.o.o.</t>
  </si>
  <si>
    <t>73275412890</t>
  </si>
  <si>
    <t>VARAŽDIN</t>
  </si>
  <si>
    <t>BOMI-LAB d.o. Zagreb</t>
  </si>
  <si>
    <t>30293478878</t>
  </si>
  <si>
    <t>BORMIA MED d.o.o.</t>
  </si>
  <si>
    <t>33544249837</t>
  </si>
  <si>
    <t>BTM Pharma d.o.o.</t>
  </si>
  <si>
    <t>95723917791</t>
  </si>
  <si>
    <t>10001 Zagreb</t>
  </si>
  <si>
    <t>Beckman Coulter d.o.o.</t>
  </si>
  <si>
    <t>46191202403</t>
  </si>
  <si>
    <t>10000 Zagreb</t>
  </si>
  <si>
    <t>CARDIO MEDICAL ZAGREB d.o.o.</t>
  </si>
  <si>
    <t>46675677838</t>
  </si>
  <si>
    <t>CARL ZEISS d.o.o.</t>
  </si>
  <si>
    <t>78396144899</t>
  </si>
  <si>
    <t>CQV Systems d.o.o.</t>
  </si>
  <si>
    <t>60068723053</t>
  </si>
  <si>
    <t>BREZJE</t>
  </si>
  <si>
    <t>Centar za vozila Hrvatske</t>
  </si>
  <si>
    <t>73294314024</t>
  </si>
  <si>
    <t>3239 OSTALE USLUGE</t>
  </si>
  <si>
    <t>Cvjetni atelje"MARINA"</t>
  </si>
  <si>
    <t>92461518983</t>
  </si>
  <si>
    <t>3299 OSTALI NESPOMENUTI RASHODI POSLOVANJA</t>
  </si>
  <si>
    <t>ČVOR BJELOVAR</t>
  </si>
  <si>
    <t>72793634017</t>
  </si>
  <si>
    <t>3225 RASHODI ZA SITNI INVENTAR I AUTO GUME</t>
  </si>
  <si>
    <t>DELTA AUREA d.o.o.</t>
  </si>
  <si>
    <t>46933234537</t>
  </si>
  <si>
    <t>DEMIT DUGO SELO</t>
  </si>
  <si>
    <t>12762012664</t>
  </si>
  <si>
    <t>DUGO SELO</t>
  </si>
  <si>
    <t>DISPOMED PROMET</t>
  </si>
  <si>
    <t>53924099291</t>
  </si>
  <si>
    <t>DOCTUM D.O.O.</t>
  </si>
  <si>
    <t>14830979181</t>
  </si>
  <si>
    <t>OPATIJA</t>
  </si>
  <si>
    <t>DOKUMENT IT</t>
  </si>
  <si>
    <t>45392055435</t>
  </si>
  <si>
    <t>3238 RAČUNALNE USLUGE</t>
  </si>
  <si>
    <t>DRAEGER MEDICAL CROATIA d.o.o.</t>
  </si>
  <si>
    <t>89114805760</t>
  </si>
  <si>
    <t>10010 Zagreb</t>
  </si>
  <si>
    <t>DRAEGER SAFETY d.o.o.</t>
  </si>
  <si>
    <t>32874587842</t>
  </si>
  <si>
    <t>DRŽAVNI PRORAČUN RH</t>
  </si>
  <si>
    <t>18683136487</t>
  </si>
  <si>
    <t>ZG</t>
  </si>
  <si>
    <t>DiaHem d.o.o.</t>
  </si>
  <si>
    <t>40103171762</t>
  </si>
  <si>
    <t>BUZIN</t>
  </si>
  <si>
    <t>EKO-KOM d.o.o.</t>
  </si>
  <si>
    <t>89022220441</t>
  </si>
  <si>
    <t>LUČKO</t>
  </si>
  <si>
    <t>EKOTEH dozimetrija d.o.o.</t>
  </si>
  <si>
    <t>44716804217</t>
  </si>
  <si>
    <t>3236 ZDRAVSTVENE I VETERINARSKE USLUGE</t>
  </si>
  <si>
    <t>ELEKTRONIČAR d.o.o.</t>
  </si>
  <si>
    <t>13970735570</t>
  </si>
  <si>
    <t>EMA d.o.o.Zagreb</t>
  </si>
  <si>
    <t>27803075496</t>
  </si>
  <si>
    <t>ENDOPHARM d.o.o.</t>
  </si>
  <si>
    <t>38524110409</t>
  </si>
  <si>
    <t>ERSTE &amp; STEIERMARKISCHE BANK d.d.</t>
  </si>
  <si>
    <t>23057039320</t>
  </si>
  <si>
    <t>RIJEKA</t>
  </si>
  <si>
    <t>3431 BANKARSKE USLUGE I USLUGE PLATNOG PROMETA</t>
  </si>
  <si>
    <t>EUROKONTAKT d.o.o.</t>
  </si>
  <si>
    <t>49239363202</t>
  </si>
  <si>
    <t>Euro Rosa IP d.o.o.</t>
  </si>
  <si>
    <t>58421021869</t>
  </si>
  <si>
    <t>10020 Zagreb</t>
  </si>
  <si>
    <t>FERO-TERM d.o.o.</t>
  </si>
  <si>
    <t>69638067216</t>
  </si>
  <si>
    <t>DONJI STUPNIK</t>
  </si>
  <si>
    <t>FINA ZAGREB</t>
  </si>
  <si>
    <t>85821130368</t>
  </si>
  <si>
    <t>3295 PRISTOJBE I NAKNADE</t>
  </si>
  <si>
    <t>FLEX d.o.o.</t>
  </si>
  <si>
    <t>03990020796</t>
  </si>
  <si>
    <t>FUNKCIJA 13 d.o.o. Vinkovci</t>
  </si>
  <si>
    <t>17393599173</t>
  </si>
  <si>
    <t>GLENINVEST d.o.o.</t>
  </si>
  <si>
    <t>82125295985</t>
  </si>
  <si>
    <t>GRAD BJELOVAR</t>
  </si>
  <si>
    <t>18970641692</t>
  </si>
  <si>
    <t>GRADSKA LJEKARNA ZAGREB</t>
  </si>
  <si>
    <t>37268254106</t>
  </si>
  <si>
    <t>Zagreb</t>
  </si>
  <si>
    <t>Gradska plinara Zagreb-Opskrba d.o.o.</t>
  </si>
  <si>
    <t>74364571096</t>
  </si>
  <si>
    <t>3223 ENERGIJA</t>
  </si>
  <si>
    <t>HANNIS vl. Hana Hruška Bartolić</t>
  </si>
  <si>
    <t>62058600343</t>
  </si>
  <si>
    <t>HEP -Operator distribucijskog sustava d.o.o.</t>
  </si>
  <si>
    <t>46830600751</t>
  </si>
  <si>
    <t>HEP OPSKRBA d.o.o. ZAGREB</t>
  </si>
  <si>
    <t>63073332379</t>
  </si>
  <si>
    <t>HEP PLIN d.o.o. OSIJEK</t>
  </si>
  <si>
    <t>41317489366</t>
  </si>
  <si>
    <t>OSIJEK</t>
  </si>
  <si>
    <t>HKO MEDICAL SYSTEMS</t>
  </si>
  <si>
    <t>36754161329</t>
  </si>
  <si>
    <t>HRGA - Servis i prodaja vatrogasnih aparata</t>
  </si>
  <si>
    <t>27036426518</t>
  </si>
  <si>
    <t>B J E L O V A R</t>
  </si>
  <si>
    <t>HRT ZAGREB</t>
  </si>
  <si>
    <t>68419124305</t>
  </si>
  <si>
    <t>HRVATSKI ZAVOD ZA TRANSFUZIJSKU MEDICINU ZAGREB</t>
  </si>
  <si>
    <t>61248075289</t>
  </si>
  <si>
    <t>Hrvatska udruga poslodavaca u zdravstvu</t>
  </si>
  <si>
    <t>32787730056</t>
  </si>
  <si>
    <t>3294 ČLANARINE I NORME</t>
  </si>
  <si>
    <t>Hrvatski Telekom d.d.</t>
  </si>
  <si>
    <t>81793146560</t>
  </si>
  <si>
    <t>Hrvatski ZZJZ Zagreb</t>
  </si>
  <si>
    <t>75297532041</t>
  </si>
  <si>
    <t>Hubert kuca d.o.o. Severin</t>
  </si>
  <si>
    <t>00375441683</t>
  </si>
  <si>
    <t>SEVERIN</t>
  </si>
  <si>
    <t>ICEBERG I.T. ZAGREB</t>
  </si>
  <si>
    <t>52267874404</t>
  </si>
  <si>
    <t>IN 2 d.o.o.</t>
  </si>
  <si>
    <t>68195665956</t>
  </si>
  <si>
    <t>INA KARTICA ZAGREB</t>
  </si>
  <si>
    <t>27759560625</t>
  </si>
  <si>
    <t>INEL MEDICINSKA TEHNIKA ZAGREB</t>
  </si>
  <si>
    <t>56895477602</t>
  </si>
  <si>
    <t>INFO-KOD d.o.o. Zagreb</t>
  </si>
  <si>
    <t>87565323632</t>
  </si>
  <si>
    <t>INSAKO d.o.o. ZAGREB</t>
  </si>
  <si>
    <t>39851720584</t>
  </si>
  <si>
    <t>Zagreb-Novi Zagreb</t>
  </si>
  <si>
    <t>INSPIRIT d.o.o.</t>
  </si>
  <si>
    <t>20951188688</t>
  </si>
  <si>
    <t>3235 ZAKUPNINE I NAJAMNINE</t>
  </si>
  <si>
    <t>INSTALACIJE NOVAK j.d.o.o.</t>
  </si>
  <si>
    <t>62679928672</t>
  </si>
  <si>
    <t>ROVIŠČE</t>
  </si>
  <si>
    <t>INSTRUMENTARIA  d.d. ZAGREB</t>
  </si>
  <si>
    <t>69606008107</t>
  </si>
  <si>
    <t>10360 SESVETE</t>
  </si>
  <si>
    <t>IRIS FARMACIJA d.o.o</t>
  </si>
  <si>
    <t>83450404975</t>
  </si>
  <si>
    <t>ITM-industrijsko tehnički marketing d.o.o.</t>
  </si>
  <si>
    <t>59759844999</t>
  </si>
  <si>
    <t>Image ENTER d.o.o. Bjelovar</t>
  </si>
  <si>
    <t>86357741882</t>
  </si>
  <si>
    <t>JILK d.o.o. BJELOVAR</t>
  </si>
  <si>
    <t>54371285729</t>
  </si>
  <si>
    <t>JOLIPOP j.d.o.o.</t>
  </si>
  <si>
    <t>22889712329</t>
  </si>
  <si>
    <t>3293 REPREZENTACIJA</t>
  </si>
  <si>
    <t>Javna vatrogasna postrojba Bjelovar</t>
  </si>
  <si>
    <t>79991880130</t>
  </si>
  <si>
    <t>Javni bilj. Berislav Mihalj</t>
  </si>
  <si>
    <t>57358488430</t>
  </si>
  <si>
    <t>PAKRAC</t>
  </si>
  <si>
    <t>Javni bilježnik Marija Čulo Poljak</t>
  </si>
  <si>
    <t>31302966148</t>
  </si>
  <si>
    <t>Javni bilježnik Mario Franjić</t>
  </si>
  <si>
    <t>15716178012</t>
  </si>
  <si>
    <t>Javni bilježnik NATAŠA JELIĆ - VERŠIĆ</t>
  </si>
  <si>
    <t>96069351630</t>
  </si>
  <si>
    <t>KRIŽEVCI</t>
  </si>
  <si>
    <t>Johnson &amp; Johnson S.E. D.O.O.</t>
  </si>
  <si>
    <t>10216651302</t>
  </si>
  <si>
    <t>ZAGREB 10010</t>
  </si>
  <si>
    <t>KARDIAN d.o.o. ZAGREB</t>
  </si>
  <si>
    <t>17406113186</t>
  </si>
  <si>
    <t>KARL DIETZ KIJEVO d.o.o.</t>
  </si>
  <si>
    <t>87198948864</t>
  </si>
  <si>
    <t>KIJEVO</t>
  </si>
  <si>
    <t>KB DUBRAVA ZAGREB</t>
  </si>
  <si>
    <t>32206148371</t>
  </si>
  <si>
    <t>Zagreb-Dubrava</t>
  </si>
  <si>
    <t>KEFO d.o.o.</t>
  </si>
  <si>
    <t>09371680761</t>
  </si>
  <si>
    <t>SISAK</t>
  </si>
  <si>
    <t>KEMOBOJA BJELOVAR</t>
  </si>
  <si>
    <t>55561144160</t>
  </si>
  <si>
    <t>KIRKOMERC</t>
  </si>
  <si>
    <t>82100281174</t>
  </si>
  <si>
    <t>KLIMATIZACIJA BJ d.o.o.</t>
  </si>
  <si>
    <t>24320010331</t>
  </si>
  <si>
    <t>KLINIČKI BOLNIČKI CENTAR ZAGREB</t>
  </si>
  <si>
    <t>46377257342</t>
  </si>
  <si>
    <t>KLINIKA ZA INF.BOLESTI ZAGREB</t>
  </si>
  <si>
    <t>47767714195</t>
  </si>
  <si>
    <t>KOMUNALAC D.O.O.BJELOVAR</t>
  </si>
  <si>
    <t>27962400486</t>
  </si>
  <si>
    <t>KTC  d.o.o. Križevci</t>
  </si>
  <si>
    <t>95970838122</t>
  </si>
  <si>
    <t>LAV ZAŠTITA d.o.o.</t>
  </si>
  <si>
    <t>60291073227</t>
  </si>
  <si>
    <t>ZADAR</t>
  </si>
  <si>
    <t>LEXPERA d.o.o.</t>
  </si>
  <si>
    <t>79506290597</t>
  </si>
  <si>
    <t>LIMA-O.I. d.o.o. ZAGREB</t>
  </si>
  <si>
    <t>71039465647</t>
  </si>
  <si>
    <t>LOLA RIBAR d.d. ZAGREB</t>
  </si>
  <si>
    <t>96809077214</t>
  </si>
  <si>
    <t>LUPUS ZAŠTITA d.o.o.</t>
  </si>
  <si>
    <t>27928056511</t>
  </si>
  <si>
    <t>Lohmann &amp; Rauscher d.o.o.</t>
  </si>
  <si>
    <t>65605433360</t>
  </si>
  <si>
    <t>MARIJA d.o.o. ZAGREB</t>
  </si>
  <si>
    <t>20799429603</t>
  </si>
  <si>
    <t>MEDAŽ d.o.o. ZAGREB</t>
  </si>
  <si>
    <t>11709735994</t>
  </si>
  <si>
    <t>MEDI-LAB d.o.o. ZAGREB</t>
  </si>
  <si>
    <t>77804145433</t>
  </si>
  <si>
    <t>MEDIA d.o.o. ZAGREB</t>
  </si>
  <si>
    <t>96725652983</t>
  </si>
  <si>
    <t>MEDIC d.o.o. ZAGREB</t>
  </si>
  <si>
    <t>36228944903</t>
  </si>
  <si>
    <t>MEDICAL CENTAR d.o.o.</t>
  </si>
  <si>
    <t>06368590597</t>
  </si>
  <si>
    <t>MEDICAL INTERTRADE d.o.o.</t>
  </si>
  <si>
    <t>04492664153</t>
  </si>
  <si>
    <t>SVETA NEDELJA</t>
  </si>
  <si>
    <t>MEDICINA PROMET d.o.o.</t>
  </si>
  <si>
    <t>89990147407</t>
  </si>
  <si>
    <t>MEDICINA TRGOVINA d.o.o.</t>
  </si>
  <si>
    <t>87743261837</t>
  </si>
  <si>
    <t>MEDICPLAST</t>
  </si>
  <si>
    <t>99247934883</t>
  </si>
  <si>
    <t>SESVETE</t>
  </si>
  <si>
    <t>MEDIKA d.d.</t>
  </si>
  <si>
    <t>94818858923</t>
  </si>
  <si>
    <t>MEDIS - Damir Bedenko</t>
  </si>
  <si>
    <t>40028354706</t>
  </si>
  <si>
    <t>MEDIS ADRIA d.o.o.</t>
  </si>
  <si>
    <t>69540268192</t>
  </si>
  <si>
    <t>MEDIVA d.o.o. ZAGREB</t>
  </si>
  <si>
    <t>50711859834</t>
  </si>
  <si>
    <t>MEDIX - RAY d.o.o.</t>
  </si>
  <si>
    <t>59012038405</t>
  </si>
  <si>
    <t>MESSER CROATIA PLIN ZAPR.</t>
  </si>
  <si>
    <t>32179081874</t>
  </si>
  <si>
    <t>ZAPREŠIĆ</t>
  </si>
  <si>
    <t>METUS d.o.o</t>
  </si>
  <si>
    <t>24690129373</t>
  </si>
  <si>
    <t>MULTI SPORT - Benefit Systems d.o.o.</t>
  </si>
  <si>
    <t>57845277445</t>
  </si>
  <si>
    <t>Ma-Co plast</t>
  </si>
  <si>
    <t>20765781286</t>
  </si>
  <si>
    <t>NARODNE NOVINE ZAGREB</t>
  </si>
  <si>
    <t>64546066176</t>
  </si>
  <si>
    <t>3233 USLUGE PROMIDŽBE I INFORMIRANJA</t>
  </si>
  <si>
    <t>O.P.G. JASMINA PAUKOVIĆ</t>
  </si>
  <si>
    <t>95900409167</t>
  </si>
  <si>
    <t>NARTA</t>
  </si>
  <si>
    <t>OKTAL PHARMA D.O.O. ZAGREB</t>
  </si>
  <si>
    <t>30750621355</t>
  </si>
  <si>
    <t>OLYMPUS Czech Group s.r.o,član koncerna</t>
  </si>
  <si>
    <t>40715487779</t>
  </si>
  <si>
    <t>OPG DALIBOR JURINA</t>
  </si>
  <si>
    <t>54709548702</t>
  </si>
  <si>
    <t>VELIKI ZDENCI</t>
  </si>
  <si>
    <t>OSJEČKA TRGOVINA PAPIROM OSIJEK</t>
  </si>
  <si>
    <t>90649953509</t>
  </si>
  <si>
    <t>P.T.D. d.o.o.</t>
  </si>
  <si>
    <t>50515147203</t>
  </si>
  <si>
    <t>PANON TRADE d.o.o. BESTOVJE-RAKITJE</t>
  </si>
  <si>
    <t>43754709384</t>
  </si>
  <si>
    <t>BESTOVJE</t>
  </si>
  <si>
    <t>PAUL HARTMANN d.o.o. ZAGREB</t>
  </si>
  <si>
    <t>04277465297</t>
  </si>
  <si>
    <t>PERUTNINA PTUJ - PIPO d.o.o.</t>
  </si>
  <si>
    <t>07977096210</t>
  </si>
  <si>
    <t>ČAKOVEC</t>
  </si>
  <si>
    <t>PEVEX d.d.</t>
  </si>
  <si>
    <t>73660371074</t>
  </si>
  <si>
    <t>PHARM-LAB d.o.o. Zagreb</t>
  </si>
  <si>
    <t>08482108861</t>
  </si>
  <si>
    <t>PHARMAMED MADO d.o.o.ZAG.</t>
  </si>
  <si>
    <t>75221285697</t>
  </si>
  <si>
    <t>PHOENIX Farmacija d.d.</t>
  </si>
  <si>
    <t>36755252122</t>
  </si>
  <si>
    <t>PIK Vrbovec plus d.o.o.</t>
  </si>
  <si>
    <t>41976933718</t>
  </si>
  <si>
    <t>10340 Vrbovec</t>
  </si>
  <si>
    <t>PODRAVKA KOPRIVNICA</t>
  </si>
  <si>
    <t>18928523252</t>
  </si>
  <si>
    <t>KOPRIVNICA</t>
  </si>
  <si>
    <t>PPK Bjelovar d.d.</t>
  </si>
  <si>
    <t>37828020359</t>
  </si>
  <si>
    <t>PRIVREDNA BANKA ZAGREB podr.Bjelovar</t>
  </si>
  <si>
    <t>02535697732</t>
  </si>
  <si>
    <t>BJELOVAR 43000</t>
  </si>
  <si>
    <t>Pajdo d.o.o.</t>
  </si>
  <si>
    <t>88947026738</t>
  </si>
  <si>
    <t>Pharmacol d.o.o.</t>
  </si>
  <si>
    <t>90058444277</t>
  </si>
  <si>
    <t>RAK d.o.o. Bjelovar</t>
  </si>
  <si>
    <t>72696474044</t>
  </si>
  <si>
    <t>REMONDIS MEDISON d.o.o.</t>
  </si>
  <si>
    <t>58852060080</t>
  </si>
  <si>
    <t>47 201 Draganići</t>
  </si>
  <si>
    <t>RETINA -ORL CENTAR ZAGREB d.o.o.</t>
  </si>
  <si>
    <t>32928250651</t>
  </si>
  <si>
    <t>ROZI STEP d.o.o.</t>
  </si>
  <si>
    <t>49802235217</t>
  </si>
  <si>
    <t>RUDAN d.o.o.</t>
  </si>
  <si>
    <t>84430586938</t>
  </si>
  <si>
    <t>ŽMINJ</t>
  </si>
  <si>
    <t>Roche d.o.o.</t>
  </si>
  <si>
    <t>18787746778</t>
  </si>
  <si>
    <t>SANOL H d.o.o.</t>
  </si>
  <si>
    <t>70869514300</t>
  </si>
  <si>
    <t>SANYKO d.o.o. ZAGREB</t>
  </si>
  <si>
    <t>64425174612</t>
  </si>
  <si>
    <t>SAPONIA OSIJEK</t>
  </si>
  <si>
    <t>37879152548</t>
  </si>
  <si>
    <t>SCHILLER d.o.o.  ZAGREB</t>
  </si>
  <si>
    <t>02251172098</t>
  </si>
  <si>
    <t>SEMEDICA d.o.o. Koprivnica</t>
  </si>
  <si>
    <t>89398377984</t>
  </si>
  <si>
    <t>SERVIS CEROVIĆ BJELOVAR</t>
  </si>
  <si>
    <t>80308717884</t>
  </si>
  <si>
    <t>SET d.o.o. Bjelovar</t>
  </si>
  <si>
    <t>35140755222</t>
  </si>
  <si>
    <t>SILUART J.D.O.O.</t>
  </si>
  <si>
    <t>49075904289</t>
  </si>
  <si>
    <t>SLATKI SAN Obrt za proizvodnju slastica</t>
  </si>
  <si>
    <t>39796250412</t>
  </si>
  <si>
    <t>PITOMAČA</t>
  </si>
  <si>
    <t>SOLE-MARK d.o.o.</t>
  </si>
  <si>
    <t>53543813042</t>
  </si>
  <si>
    <t>SONIMED d.o.o. ZAGREB</t>
  </si>
  <si>
    <t>76981693625</t>
  </si>
  <si>
    <t>STAKLARSKI OBRT "ŠIMEK", vl. Šimek Zdravko</t>
  </si>
  <si>
    <t>63775321077</t>
  </si>
  <si>
    <t>STANIĆ d.o.o.</t>
  </si>
  <si>
    <t>50056415529</t>
  </si>
  <si>
    <t>KERESTINEC</t>
  </si>
  <si>
    <t>STOMA MEDICAL d.o.o.</t>
  </si>
  <si>
    <t>90237326620</t>
  </si>
  <si>
    <t>STORZ -Karl Storz CROATIA d.o.o.</t>
  </si>
  <si>
    <t>94398162464</t>
  </si>
  <si>
    <t>STUDENTSKI CENTAR U VARAŽDINU</t>
  </si>
  <si>
    <t>64945507350</t>
  </si>
  <si>
    <t>42000 Varaždin</t>
  </si>
  <si>
    <t>SUCCESSOR d.o.o.</t>
  </si>
  <si>
    <t>86282130263</t>
  </si>
  <si>
    <t>Spec.ordinacija medicine rada i sporta Alef Prohić,dr.med.spec.medicine rada i sporta Bjelovar</t>
  </si>
  <si>
    <t>67040985451</t>
  </si>
  <si>
    <t>TAMIKO INSTRUMENTS d.o.o.</t>
  </si>
  <si>
    <t>35499472821</t>
  </si>
  <si>
    <t>TEHNOMEDIKA  d.o.o.ZAGREB</t>
  </si>
  <si>
    <t>80031026947</t>
  </si>
  <si>
    <t>TENAGRA d.o.o. BJELOVAR</t>
  </si>
  <si>
    <t>14384380051</t>
  </si>
  <si>
    <t>TIPEX d.o.o.</t>
  </si>
  <si>
    <t>76345475016</t>
  </si>
  <si>
    <t>TRGOMIX d.o.o.</t>
  </si>
  <si>
    <t>25376670027</t>
  </si>
  <si>
    <t>Telemach Hrvatska d.o.o.</t>
  </si>
  <si>
    <t>70133616033</t>
  </si>
  <si>
    <t>UTP-ULJANIK TEHNIČKI PLINOVI d.o.o.</t>
  </si>
  <si>
    <t>78830943478</t>
  </si>
  <si>
    <t>PULA</t>
  </si>
  <si>
    <t>VEDAPROM d.o.o za trgovinu i usluge</t>
  </si>
  <si>
    <t>19273907226</t>
  </si>
  <si>
    <t>VELMED d.o.o. ZAGREB</t>
  </si>
  <si>
    <t>61038851550</t>
  </si>
  <si>
    <t>VIDIK d.o.o. BJELOVAR</t>
  </si>
  <si>
    <t>63869637255</t>
  </si>
  <si>
    <t>VINDIJA-MLIJEKO</t>
  </si>
  <si>
    <t>44138062462</t>
  </si>
  <si>
    <t>VODNE USLUGE</t>
  </si>
  <si>
    <t>43307218011</t>
  </si>
  <si>
    <t>Veterinarska stanica Križevci-REPROVET</t>
  </si>
  <si>
    <t>43648705239</t>
  </si>
  <si>
    <t>WEALTH IS HEALTH d.o.o.</t>
  </si>
  <si>
    <t>47770499907</t>
  </si>
  <si>
    <t>PLAŠKI</t>
  </si>
  <si>
    <t>ZADRO BRUNO DR GIN.</t>
  </si>
  <si>
    <t>54753050433</t>
  </si>
  <si>
    <t>ZAVOD ZA JAVNO ZDRAVSTVO BJEL-BIL Ž.</t>
  </si>
  <si>
    <t>57284631035</t>
  </si>
  <si>
    <t>ZEL-COS d.o.o.</t>
  </si>
  <si>
    <t>07306591551</t>
  </si>
  <si>
    <t>Zagrebačke pekarne Klara d.d.</t>
  </si>
  <si>
    <t>76842508189</t>
  </si>
  <si>
    <t>Naziv isplatitelja</t>
  </si>
  <si>
    <t>Opća bolnica "Dr Anđelko Višić" Bjelovar</t>
  </si>
  <si>
    <t>Način objave isplaćenog iznosa</t>
  </si>
  <si>
    <t>Vrsta rashoda i izdatka</t>
  </si>
  <si>
    <t>3291 NAKNADE ZA RAD PREDSTAVNIČKIH I IZVRŠNIH TIJELA</t>
  </si>
  <si>
    <t>3211 SLUŽBENA PUTOVANJA</t>
  </si>
  <si>
    <t>3111 BRUTO PLAĆE ZA REDOVAN RAD</t>
  </si>
  <si>
    <t>3132 OBVEZE ZA DOPRINOSE NA PLAĆE</t>
  </si>
  <si>
    <t>3121 OSTALE OBVEZE ZA ZAPOSLENE</t>
  </si>
  <si>
    <t>3212 OBVEZE ZA NAKNADE TROŠKOVA ZAPOSLENIMA</t>
  </si>
  <si>
    <t>INFORMACIJA O TROŠENJU SREDSTAVA ZA TRAVANJ  2024. GODINE</t>
  </si>
  <si>
    <t>Ukupno za travanj  2024.</t>
  </si>
  <si>
    <t>3831 OBEZE ZA KAZNE, PENALE I NAKNADE ŠTETA</t>
  </si>
  <si>
    <t>3433 ZATEZNE KAMATE PO SUDSKOJ PRESUDI</t>
  </si>
  <si>
    <t>INFORMACIJA O TROŠENJU SREDSTAVA ZA TRAVANJ 2024. GODINE</t>
  </si>
  <si>
    <t>Ukupno ČVOR BJELOVAR</t>
  </si>
  <si>
    <t>Ukupno DRAEGER MEDICAL CROATIA d.o.o.</t>
  </si>
  <si>
    <t>Ukupno EKO-KOM d.o.o.</t>
  </si>
  <si>
    <t>Ukupno ELEKTRONIČAR d.o.o.</t>
  </si>
  <si>
    <t>Ukupno ZEL-COS d.o.o.</t>
  </si>
  <si>
    <t>Ukupno VODNE USLUGE</t>
  </si>
  <si>
    <t>Ukupno UTP-ULJANIK TEHNIČKI PLINOVI d.o.o.</t>
  </si>
  <si>
    <t>Ukupno STORZ -Karl Storz CROATIA d.o.o.</t>
  </si>
  <si>
    <t>Ukupno SCHILLER d.o.o.  ZAGREB</t>
  </si>
  <si>
    <t>Ukupno PEVEX d.d.</t>
  </si>
  <si>
    <t>Ukupno PANON TRADE d.o.o. BESTOVJE-RAKITJE</t>
  </si>
  <si>
    <t>Ukupno NARODNE NOVINE ZAGREB</t>
  </si>
  <si>
    <t>Ukupno MESSER CROATIA PLIN ZAPR.</t>
  </si>
  <si>
    <t>Ukupno MEDIS - Damir Bedenko</t>
  </si>
  <si>
    <t>Ukupno MEDIKA d.d.</t>
  </si>
  <si>
    <t>Ukupno MEDICAL INTERTRADE d.o.o.</t>
  </si>
  <si>
    <t>Ukupno MEDICAL CENTAR d.o.o.</t>
  </si>
  <si>
    <t>Ukupno MEDIA d.o.o. ZAGREB</t>
  </si>
  <si>
    <t>Ukupno MEDI-LAB d.o.o. ZAGREB</t>
  </si>
  <si>
    <t>Ukupno KTC  d.o.o. Križevci</t>
  </si>
  <si>
    <t>Ukupno KARDIAN d.o.o. ZAGREB</t>
  </si>
  <si>
    <t>Ukupno Javna vatrogasna postrojba Bjelovar</t>
  </si>
  <si>
    <t>Ukupno Image ENTER d.o.o. Bjelovar</t>
  </si>
  <si>
    <t>Ukupno INSPIRIT d.o.o.</t>
  </si>
  <si>
    <t>Ukupno GLENINVEST d.o.o.</t>
  </si>
  <si>
    <t>3296 TROŠKOVI SUDSKIH POSTUPAKA</t>
  </si>
  <si>
    <t>Abalić Marija</t>
  </si>
  <si>
    <t>Benc Nikolina</t>
  </si>
  <si>
    <t>Dragoja Ivan</t>
  </si>
  <si>
    <t>Hegeduš-Jungvirth Marija</t>
  </si>
  <si>
    <t>Iveković Boris</t>
  </si>
  <si>
    <t>Jendrašic Ivica</t>
  </si>
  <si>
    <t>Jerčić Marijan</t>
  </si>
  <si>
    <t>Kansky Ivanović Goranka</t>
  </si>
  <si>
    <t>Kojić Katović Sandra</t>
  </si>
  <si>
    <t>Kolarić Nevenka</t>
  </si>
  <si>
    <t>Kormendy Tibor</t>
  </si>
  <si>
    <t>Krešić Sanja</t>
  </si>
  <si>
    <t>Kudumija Mirjana</t>
  </si>
  <si>
    <t>Lončar Božo</t>
  </si>
  <si>
    <t>Lovčanin Damir</t>
  </si>
  <si>
    <t>Lukanec Marko</t>
  </si>
  <si>
    <t>Majić Matija</t>
  </si>
  <si>
    <t>Pavlić Vlatko</t>
  </si>
  <si>
    <t>Pavliša Goran</t>
  </si>
  <si>
    <t>Pražetina Marko</t>
  </si>
  <si>
    <t>Prekazi Driton</t>
  </si>
  <si>
    <t>Roglić Aleksandra</t>
  </si>
  <si>
    <t>Smiljanić Edita</t>
  </si>
  <si>
    <t>Šenjug Maks</t>
  </si>
  <si>
    <t>Alduk Ana Marija</t>
  </si>
  <si>
    <t>Jeleč Vjekoslav</t>
  </si>
  <si>
    <t>Kopjar Miroslav</t>
  </si>
  <si>
    <t>Lauš Perislav</t>
  </si>
  <si>
    <t>Muić Branka</t>
  </si>
  <si>
    <t>Murgić Jure</t>
  </si>
  <si>
    <t>Vujnović Balta Biljana</t>
  </si>
  <si>
    <t>Ukupno za TRAVANJ</t>
  </si>
  <si>
    <t>3213 STRUČNO USAVRŠAVANJE ZAPOSLENIKA</t>
  </si>
  <si>
    <t>Vanda Novoselec</t>
  </si>
  <si>
    <t>3237 INTELEKTUALNE I OSOBNE USLUGE - AUTORSKI HONORAR</t>
  </si>
  <si>
    <t>Kranjčec Draženka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</si>
</sst>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" fontId="33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0" fontId="33" fillId="0" borderId="10" xfId="0" applyFont="1" applyBorder="1" applyAlignment="1">
      <alignment horizontal="left" vertical="top" wrapText="1"/>
    </xf>
    <xf numFmtId="4" fontId="33" fillId="0" borderId="10" xfId="0" applyNumberFormat="1" applyFont="1" applyBorder="1" applyAlignment="1">
      <alignment horizontal="right" vertical="top" wrapText="1"/>
    </xf>
    <xf numFmtId="0" fontId="33" fillId="33" borderId="10" xfId="0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245">
      <selection activeCell="D285" sqref="D285"/>
    </sheetView>
  </sheetViews>
  <sheetFormatPr defaultColWidth="9.140625" defaultRowHeight="15"/>
  <cols>
    <col min="1" max="1" width="40.421875" style="1" customWidth="1"/>
    <col min="2" max="2" width="17.57421875" style="1" customWidth="1"/>
    <col min="3" max="3" width="22.28125" style="1" customWidth="1"/>
    <col min="4" max="4" width="15.28125" style="2" customWidth="1"/>
    <col min="5" max="5" width="36.421875" style="1" customWidth="1"/>
  </cols>
  <sheetData>
    <row r="1" ht="15">
      <c r="A1" s="1" t="s">
        <v>435</v>
      </c>
    </row>
    <row r="2" ht="15">
      <c r="A2" s="1" t="s">
        <v>436</v>
      </c>
    </row>
    <row r="3" spans="1:5" ht="18.75">
      <c r="A3" s="16" t="s">
        <v>449</v>
      </c>
      <c r="B3" s="16"/>
      <c r="C3" s="16"/>
      <c r="D3" s="16"/>
      <c r="E3" s="16"/>
    </row>
    <row r="5" spans="1:5" ht="30">
      <c r="A5" s="13" t="s">
        <v>0</v>
      </c>
      <c r="B5" s="13" t="s">
        <v>1</v>
      </c>
      <c r="C5" s="13" t="s">
        <v>2</v>
      </c>
      <c r="D5" s="14" t="s">
        <v>3</v>
      </c>
      <c r="E5" s="13" t="s">
        <v>4</v>
      </c>
    </row>
    <row r="6" spans="1:5" ht="15">
      <c r="A6" s="9" t="s">
        <v>5</v>
      </c>
      <c r="B6" s="15" t="s">
        <v>6</v>
      </c>
      <c r="C6" s="9" t="s">
        <v>7</v>
      </c>
      <c r="D6" s="10">
        <v>1828.95</v>
      </c>
      <c r="E6" s="9" t="s">
        <v>8</v>
      </c>
    </row>
    <row r="7" spans="1:5" ht="30">
      <c r="A7" s="9" t="s">
        <v>9</v>
      </c>
      <c r="B7" s="15" t="s">
        <v>10</v>
      </c>
      <c r="C7" s="9" t="s">
        <v>11</v>
      </c>
      <c r="D7" s="10">
        <v>3950.33</v>
      </c>
      <c r="E7" s="9" t="s">
        <v>12</v>
      </c>
    </row>
    <row r="8" spans="1:5" ht="15">
      <c r="A8" s="9" t="s">
        <v>13</v>
      </c>
      <c r="B8" s="15" t="s">
        <v>14</v>
      </c>
      <c r="C8" s="9" t="s">
        <v>7</v>
      </c>
      <c r="D8" s="10">
        <v>7673.18</v>
      </c>
      <c r="E8" s="9" t="s">
        <v>8</v>
      </c>
    </row>
    <row r="9" spans="1:5" ht="15">
      <c r="A9" s="9" t="s">
        <v>15</v>
      </c>
      <c r="B9" s="15" t="s">
        <v>16</v>
      </c>
      <c r="C9" s="9" t="s">
        <v>11</v>
      </c>
      <c r="D9" s="10">
        <v>421.18</v>
      </c>
      <c r="E9" s="9" t="s">
        <v>8</v>
      </c>
    </row>
    <row r="10" spans="1:5" ht="30">
      <c r="A10" s="9" t="s">
        <v>17</v>
      </c>
      <c r="B10" s="15" t="s">
        <v>18</v>
      </c>
      <c r="C10" s="9" t="s">
        <v>7</v>
      </c>
      <c r="D10" s="10">
        <v>253.2</v>
      </c>
      <c r="E10" s="9" t="s">
        <v>19</v>
      </c>
    </row>
    <row r="11" spans="1:5" ht="15">
      <c r="A11" s="9" t="s">
        <v>20</v>
      </c>
      <c r="B11" s="15" t="s">
        <v>21</v>
      </c>
      <c r="C11" s="9" t="s">
        <v>22</v>
      </c>
      <c r="D11" s="10">
        <v>520.78</v>
      </c>
      <c r="E11" s="9" t="s">
        <v>8</v>
      </c>
    </row>
    <row r="12" spans="1:5" ht="15">
      <c r="A12" s="9" t="s">
        <v>23</v>
      </c>
      <c r="B12" s="15" t="s">
        <v>24</v>
      </c>
      <c r="C12" s="9" t="s">
        <v>7</v>
      </c>
      <c r="D12" s="10">
        <v>5677.65</v>
      </c>
      <c r="E12" s="9" t="s">
        <v>8</v>
      </c>
    </row>
    <row r="13" spans="1:5" ht="30">
      <c r="A13" s="9" t="s">
        <v>25</v>
      </c>
      <c r="B13" s="15" t="s">
        <v>26</v>
      </c>
      <c r="C13" s="9"/>
      <c r="D13" s="10">
        <v>42</v>
      </c>
      <c r="E13" s="9" t="s">
        <v>27</v>
      </c>
    </row>
    <row r="14" spans="1:5" ht="15">
      <c r="A14" s="9" t="s">
        <v>28</v>
      </c>
      <c r="B14" s="15" t="s">
        <v>29</v>
      </c>
      <c r="C14" s="9" t="s">
        <v>30</v>
      </c>
      <c r="D14" s="10">
        <v>1050</v>
      </c>
      <c r="E14" s="9" t="s">
        <v>31</v>
      </c>
    </row>
    <row r="15" spans="1:5" ht="15">
      <c r="A15" s="9" t="s">
        <v>32</v>
      </c>
      <c r="B15" s="15" t="s">
        <v>33</v>
      </c>
      <c r="C15" s="9" t="s">
        <v>7</v>
      </c>
      <c r="D15" s="10">
        <v>8395.14</v>
      </c>
      <c r="E15" s="9" t="s">
        <v>8</v>
      </c>
    </row>
    <row r="16" spans="1:5" ht="30">
      <c r="A16" s="9" t="s">
        <v>34</v>
      </c>
      <c r="B16" s="15" t="s">
        <v>35</v>
      </c>
      <c r="C16" s="9" t="s">
        <v>30</v>
      </c>
      <c r="D16" s="10">
        <v>79.9</v>
      </c>
      <c r="E16" s="9" t="s">
        <v>36</v>
      </c>
    </row>
    <row r="17" spans="1:5" ht="15">
      <c r="A17" s="9" t="s">
        <v>37</v>
      </c>
      <c r="B17" s="15" t="s">
        <v>38</v>
      </c>
      <c r="C17" s="9" t="s">
        <v>30</v>
      </c>
      <c r="D17" s="10">
        <v>10.31</v>
      </c>
      <c r="E17" s="9" t="s">
        <v>39</v>
      </c>
    </row>
    <row r="18" spans="1:5" ht="15">
      <c r="A18" s="9" t="s">
        <v>40</v>
      </c>
      <c r="B18" s="15" t="s">
        <v>41</v>
      </c>
      <c r="C18" s="9" t="s">
        <v>11</v>
      </c>
      <c r="D18" s="10">
        <v>237.13</v>
      </c>
      <c r="E18" s="9" t="s">
        <v>8</v>
      </c>
    </row>
    <row r="19" spans="1:5" ht="15">
      <c r="A19" s="9" t="s">
        <v>42</v>
      </c>
      <c r="B19" s="15" t="s">
        <v>43</v>
      </c>
      <c r="C19" s="9" t="s">
        <v>30</v>
      </c>
      <c r="D19" s="10">
        <v>359.1</v>
      </c>
      <c r="E19" s="9" t="s">
        <v>8</v>
      </c>
    </row>
    <row r="20" spans="1:5" ht="15">
      <c r="A20" s="9" t="s">
        <v>44</v>
      </c>
      <c r="B20" s="15" t="s">
        <v>45</v>
      </c>
      <c r="C20" s="9" t="s">
        <v>46</v>
      </c>
      <c r="D20" s="10">
        <v>2409.1</v>
      </c>
      <c r="E20" s="9" t="s">
        <v>8</v>
      </c>
    </row>
    <row r="21" spans="1:5" ht="15">
      <c r="A21" s="9" t="s">
        <v>47</v>
      </c>
      <c r="B21" s="15" t="s">
        <v>48</v>
      </c>
      <c r="C21" s="9" t="s">
        <v>49</v>
      </c>
      <c r="D21" s="10">
        <v>56</v>
      </c>
      <c r="E21" s="9" t="s">
        <v>8</v>
      </c>
    </row>
    <row r="22" spans="1:5" ht="15">
      <c r="A22" s="9" t="s">
        <v>50</v>
      </c>
      <c r="B22" s="15" t="s">
        <v>51</v>
      </c>
      <c r="C22" s="9"/>
      <c r="D22" s="10">
        <v>700</v>
      </c>
      <c r="E22" s="9" t="s">
        <v>8</v>
      </c>
    </row>
    <row r="23" spans="1:5" ht="15">
      <c r="A23" s="9" t="s">
        <v>52</v>
      </c>
      <c r="B23" s="15" t="s">
        <v>53</v>
      </c>
      <c r="C23" s="9" t="s">
        <v>7</v>
      </c>
      <c r="D23" s="10">
        <v>508.36</v>
      </c>
      <c r="E23" s="9" t="s">
        <v>8</v>
      </c>
    </row>
    <row r="24" spans="1:5" ht="15">
      <c r="A24" s="9" t="s">
        <v>54</v>
      </c>
      <c r="B24" s="15" t="s">
        <v>55</v>
      </c>
      <c r="C24" s="9" t="s">
        <v>56</v>
      </c>
      <c r="D24" s="10">
        <v>22673.31</v>
      </c>
      <c r="E24" s="9" t="s">
        <v>8</v>
      </c>
    </row>
    <row r="25" spans="1:5" ht="15">
      <c r="A25" s="9" t="s">
        <v>57</v>
      </c>
      <c r="B25" s="15" t="s">
        <v>58</v>
      </c>
      <c r="C25" s="9" t="s">
        <v>59</v>
      </c>
      <c r="D25" s="10">
        <v>8969.04</v>
      </c>
      <c r="E25" s="9" t="s">
        <v>8</v>
      </c>
    </row>
    <row r="26" spans="1:5" ht="15">
      <c r="A26" s="9" t="s">
        <v>60</v>
      </c>
      <c r="B26" s="15" t="s">
        <v>61</v>
      </c>
      <c r="C26" s="9" t="s">
        <v>7</v>
      </c>
      <c r="D26" s="10">
        <v>328.82</v>
      </c>
      <c r="E26" s="9" t="s">
        <v>8</v>
      </c>
    </row>
    <row r="27" spans="1:5" ht="30">
      <c r="A27" s="9" t="s">
        <v>62</v>
      </c>
      <c r="B27" s="15" t="s">
        <v>63</v>
      </c>
      <c r="C27" s="9" t="s">
        <v>7</v>
      </c>
      <c r="D27" s="10">
        <v>122.5</v>
      </c>
      <c r="E27" s="9" t="s">
        <v>27</v>
      </c>
    </row>
    <row r="28" spans="1:5" ht="30">
      <c r="A28" s="9" t="s">
        <v>64</v>
      </c>
      <c r="B28" s="15" t="s">
        <v>65</v>
      </c>
      <c r="C28" s="9" t="s">
        <v>66</v>
      </c>
      <c r="D28" s="10">
        <v>733.75</v>
      </c>
      <c r="E28" s="9" t="s">
        <v>36</v>
      </c>
    </row>
    <row r="29" spans="1:5" ht="15">
      <c r="A29" s="9" t="s">
        <v>67</v>
      </c>
      <c r="B29" s="15" t="s">
        <v>68</v>
      </c>
      <c r="C29" s="9" t="s">
        <v>11</v>
      </c>
      <c r="D29" s="10">
        <v>121.19</v>
      </c>
      <c r="E29" s="9" t="s">
        <v>69</v>
      </c>
    </row>
    <row r="30" spans="1:5" ht="30">
      <c r="A30" s="9" t="s">
        <v>70</v>
      </c>
      <c r="B30" s="15" t="s">
        <v>71</v>
      </c>
      <c r="C30" s="9" t="s">
        <v>30</v>
      </c>
      <c r="D30" s="10">
        <v>133</v>
      </c>
      <c r="E30" s="9" t="s">
        <v>72</v>
      </c>
    </row>
    <row r="31" spans="1:5" ht="30">
      <c r="A31" s="9" t="s">
        <v>73</v>
      </c>
      <c r="B31" s="15" t="s">
        <v>74</v>
      </c>
      <c r="C31" s="9" t="s">
        <v>30</v>
      </c>
      <c r="D31" s="10">
        <v>464.9</v>
      </c>
      <c r="E31" s="9" t="s">
        <v>19</v>
      </c>
    </row>
    <row r="32" spans="1:5" ht="30">
      <c r="A32" s="9" t="s">
        <v>73</v>
      </c>
      <c r="B32" s="15" t="s">
        <v>74</v>
      </c>
      <c r="C32" s="9" t="s">
        <v>30</v>
      </c>
      <c r="D32" s="10">
        <v>194.14</v>
      </c>
      <c r="E32" s="9" t="s">
        <v>75</v>
      </c>
    </row>
    <row r="33" spans="1:5" ht="15">
      <c r="A33" s="11" t="s">
        <v>450</v>
      </c>
      <c r="B33" s="15"/>
      <c r="C33" s="9"/>
      <c r="D33" s="12">
        <f>D31+D32</f>
        <v>659.04</v>
      </c>
      <c r="E33" s="9"/>
    </row>
    <row r="34" spans="1:5" ht="15">
      <c r="A34" s="9" t="s">
        <v>76</v>
      </c>
      <c r="B34" s="15" t="s">
        <v>77</v>
      </c>
      <c r="C34" s="9" t="s">
        <v>7</v>
      </c>
      <c r="D34" s="10">
        <v>1669.97</v>
      </c>
      <c r="E34" s="9" t="s">
        <v>8</v>
      </c>
    </row>
    <row r="35" spans="1:5" ht="30">
      <c r="A35" s="9" t="s">
        <v>78</v>
      </c>
      <c r="B35" s="15" t="s">
        <v>79</v>
      </c>
      <c r="C35" s="9" t="s">
        <v>80</v>
      </c>
      <c r="D35" s="10">
        <v>132.5</v>
      </c>
      <c r="E35" s="9" t="s">
        <v>36</v>
      </c>
    </row>
    <row r="36" spans="1:5" ht="15">
      <c r="A36" s="9" t="s">
        <v>81</v>
      </c>
      <c r="B36" s="15" t="s">
        <v>82</v>
      </c>
      <c r="C36" s="9" t="s">
        <v>11</v>
      </c>
      <c r="D36" s="10">
        <v>938.7</v>
      </c>
      <c r="E36" s="9" t="s">
        <v>8</v>
      </c>
    </row>
    <row r="37" spans="1:5" ht="15">
      <c r="A37" s="9" t="s">
        <v>83</v>
      </c>
      <c r="B37" s="15" t="s">
        <v>84</v>
      </c>
      <c r="C37" s="9" t="s">
        <v>85</v>
      </c>
      <c r="D37" s="10">
        <v>897.7</v>
      </c>
      <c r="E37" s="9" t="s">
        <v>8</v>
      </c>
    </row>
    <row r="38" spans="1:5" ht="15">
      <c r="A38" s="9" t="s">
        <v>86</v>
      </c>
      <c r="B38" s="15" t="s">
        <v>87</v>
      </c>
      <c r="C38" s="9" t="s">
        <v>7</v>
      </c>
      <c r="D38" s="10">
        <v>625</v>
      </c>
      <c r="E38" s="9" t="s">
        <v>88</v>
      </c>
    </row>
    <row r="39" spans="1:5" ht="15">
      <c r="A39" s="9" t="s">
        <v>89</v>
      </c>
      <c r="B39" s="15" t="s">
        <v>90</v>
      </c>
      <c r="C39" s="9" t="s">
        <v>91</v>
      </c>
      <c r="D39" s="10">
        <v>1423.32</v>
      </c>
      <c r="E39" s="9" t="s">
        <v>8</v>
      </c>
    </row>
    <row r="40" spans="1:5" ht="30">
      <c r="A40" s="9" t="s">
        <v>89</v>
      </c>
      <c r="B40" s="15" t="s">
        <v>90</v>
      </c>
      <c r="C40" s="9" t="s">
        <v>91</v>
      </c>
      <c r="D40" s="10">
        <v>46.21</v>
      </c>
      <c r="E40" s="9" t="s">
        <v>36</v>
      </c>
    </row>
    <row r="41" spans="1:5" ht="15">
      <c r="A41" s="11" t="s">
        <v>451</v>
      </c>
      <c r="B41" s="15"/>
      <c r="C41" s="9"/>
      <c r="D41" s="12">
        <f>D39+D40</f>
        <v>1469.53</v>
      </c>
      <c r="E41" s="9"/>
    </row>
    <row r="42" spans="1:5" ht="30">
      <c r="A42" s="9" t="s">
        <v>92</v>
      </c>
      <c r="B42" s="15" t="s">
        <v>93</v>
      </c>
      <c r="C42" s="9" t="s">
        <v>91</v>
      </c>
      <c r="D42" s="10">
        <v>57.84</v>
      </c>
      <c r="E42" s="9" t="s">
        <v>36</v>
      </c>
    </row>
    <row r="43" spans="1:5" ht="15">
      <c r="A43" s="9" t="s">
        <v>94</v>
      </c>
      <c r="B43" s="15" t="s">
        <v>95</v>
      </c>
      <c r="C43" s="9" t="s">
        <v>96</v>
      </c>
      <c r="D43" s="10">
        <v>629.48</v>
      </c>
      <c r="E43" s="9" t="s">
        <v>126</v>
      </c>
    </row>
    <row r="44" spans="1:5" ht="30">
      <c r="A44" s="9" t="s">
        <v>94</v>
      </c>
      <c r="B44" s="15" t="s">
        <v>95</v>
      </c>
      <c r="C44" s="9" t="s">
        <v>96</v>
      </c>
      <c r="D44" s="10">
        <v>265.45</v>
      </c>
      <c r="E44" s="9" t="s">
        <v>508</v>
      </c>
    </row>
    <row r="45" spans="1:5" ht="15">
      <c r="A45" s="9" t="s">
        <v>97</v>
      </c>
      <c r="B45" s="15" t="s">
        <v>98</v>
      </c>
      <c r="C45" s="9" t="s">
        <v>99</v>
      </c>
      <c r="D45" s="10">
        <v>7395.7</v>
      </c>
      <c r="E45" s="9" t="s">
        <v>8</v>
      </c>
    </row>
    <row r="46" spans="1:5" ht="30">
      <c r="A46" s="9" t="s">
        <v>100</v>
      </c>
      <c r="B46" s="15" t="s">
        <v>101</v>
      </c>
      <c r="C46" s="9" t="s">
        <v>102</v>
      </c>
      <c r="D46" s="10">
        <v>276.63</v>
      </c>
      <c r="E46" s="9" t="s">
        <v>19</v>
      </c>
    </row>
    <row r="47" spans="1:5" ht="30">
      <c r="A47" s="9" t="s">
        <v>100</v>
      </c>
      <c r="B47" s="15" t="s">
        <v>101</v>
      </c>
      <c r="C47" s="9" t="s">
        <v>102</v>
      </c>
      <c r="D47" s="10">
        <v>37.5</v>
      </c>
      <c r="E47" s="9" t="s">
        <v>12</v>
      </c>
    </row>
    <row r="48" spans="1:5" ht="15">
      <c r="A48" s="11" t="s">
        <v>452</v>
      </c>
      <c r="B48" s="15"/>
      <c r="C48" s="9"/>
      <c r="D48" s="12">
        <f>D46+D47</f>
        <v>314.13</v>
      </c>
      <c r="E48" s="9"/>
    </row>
    <row r="49" spans="1:5" ht="30">
      <c r="A49" s="9" t="s">
        <v>103</v>
      </c>
      <c r="B49" s="15" t="s">
        <v>104</v>
      </c>
      <c r="C49" s="9" t="s">
        <v>7</v>
      </c>
      <c r="D49" s="10">
        <v>899.66</v>
      </c>
      <c r="E49" s="9" t="s">
        <v>105</v>
      </c>
    </row>
    <row r="50" spans="1:5" ht="30">
      <c r="A50" s="9" t="s">
        <v>106</v>
      </c>
      <c r="B50" s="15" t="s">
        <v>107</v>
      </c>
      <c r="C50" s="9" t="s">
        <v>7</v>
      </c>
      <c r="D50" s="10">
        <v>389.14</v>
      </c>
      <c r="E50" s="9" t="s">
        <v>19</v>
      </c>
    </row>
    <row r="51" spans="1:5" ht="15">
      <c r="A51" s="9" t="s">
        <v>106</v>
      </c>
      <c r="B51" s="15" t="s">
        <v>107</v>
      </c>
      <c r="C51" s="9" t="s">
        <v>7</v>
      </c>
      <c r="D51" s="10">
        <v>1270.7</v>
      </c>
      <c r="E51" s="9" t="s">
        <v>8</v>
      </c>
    </row>
    <row r="52" spans="1:5" ht="30">
      <c r="A52" s="9" t="s">
        <v>106</v>
      </c>
      <c r="B52" s="15" t="s">
        <v>107</v>
      </c>
      <c r="C52" s="9" t="s">
        <v>7</v>
      </c>
      <c r="D52" s="10">
        <v>31.95</v>
      </c>
      <c r="E52" s="9" t="s">
        <v>27</v>
      </c>
    </row>
    <row r="53" spans="1:5" ht="30">
      <c r="A53" s="9" t="s">
        <v>106</v>
      </c>
      <c r="B53" s="15" t="s">
        <v>107</v>
      </c>
      <c r="C53" s="9" t="s">
        <v>7</v>
      </c>
      <c r="D53" s="10">
        <v>121.11</v>
      </c>
      <c r="E53" s="9" t="s">
        <v>75</v>
      </c>
    </row>
    <row r="54" spans="1:5" ht="30">
      <c r="A54" s="9" t="s">
        <v>106</v>
      </c>
      <c r="B54" s="15" t="s">
        <v>107</v>
      </c>
      <c r="C54" s="9" t="s">
        <v>7</v>
      </c>
      <c r="D54" s="10">
        <v>20</v>
      </c>
      <c r="E54" s="9" t="s">
        <v>12</v>
      </c>
    </row>
    <row r="55" spans="1:5" ht="15">
      <c r="A55" s="11" t="s">
        <v>453</v>
      </c>
      <c r="B55" s="15"/>
      <c r="C55" s="9"/>
      <c r="D55" s="12">
        <f>D50+D51+D52+D53+D54</f>
        <v>1832.9</v>
      </c>
      <c r="E55" s="9"/>
    </row>
    <row r="56" spans="1:5" ht="15">
      <c r="A56" s="9" t="s">
        <v>108</v>
      </c>
      <c r="B56" s="15" t="s">
        <v>109</v>
      </c>
      <c r="C56" s="9" t="s">
        <v>7</v>
      </c>
      <c r="D56" s="10">
        <v>45</v>
      </c>
      <c r="E56" s="9" t="s">
        <v>8</v>
      </c>
    </row>
    <row r="57" spans="1:5" ht="15">
      <c r="A57" s="9" t="s">
        <v>110</v>
      </c>
      <c r="B57" s="15" t="s">
        <v>111</v>
      </c>
      <c r="C57" s="9" t="s">
        <v>56</v>
      </c>
      <c r="D57" s="10">
        <v>2679.77</v>
      </c>
      <c r="E57" s="9" t="s">
        <v>8</v>
      </c>
    </row>
    <row r="58" spans="1:5" ht="30">
      <c r="A58" s="9" t="s">
        <v>112</v>
      </c>
      <c r="B58" s="15" t="s">
        <v>113</v>
      </c>
      <c r="C58" s="9" t="s">
        <v>114</v>
      </c>
      <c r="D58" s="10">
        <v>569.13</v>
      </c>
      <c r="E58" s="9" t="s">
        <v>115</v>
      </c>
    </row>
    <row r="59" spans="1:5" ht="15">
      <c r="A59" s="9" t="s">
        <v>116</v>
      </c>
      <c r="B59" s="15" t="s">
        <v>117</v>
      </c>
      <c r="C59" s="9" t="s">
        <v>7</v>
      </c>
      <c r="D59" s="10">
        <v>191.33</v>
      </c>
      <c r="E59" s="9" t="s">
        <v>8</v>
      </c>
    </row>
    <row r="60" spans="1:5" ht="30">
      <c r="A60" s="9" t="s">
        <v>118</v>
      </c>
      <c r="B60" s="15" t="s">
        <v>119</v>
      </c>
      <c r="C60" s="9" t="s">
        <v>120</v>
      </c>
      <c r="D60" s="10">
        <v>2629.13</v>
      </c>
      <c r="E60" s="9" t="s">
        <v>19</v>
      </c>
    </row>
    <row r="61" spans="1:5" ht="30">
      <c r="A61" s="9" t="s">
        <v>121</v>
      </c>
      <c r="B61" s="15" t="s">
        <v>122</v>
      </c>
      <c r="C61" s="9" t="s">
        <v>123</v>
      </c>
      <c r="D61" s="10">
        <v>582.95</v>
      </c>
      <c r="E61" s="9" t="s">
        <v>27</v>
      </c>
    </row>
    <row r="62" spans="1:5" ht="15">
      <c r="A62" s="9" t="s">
        <v>124</v>
      </c>
      <c r="B62" s="15" t="s">
        <v>125</v>
      </c>
      <c r="C62" s="9" t="s">
        <v>30</v>
      </c>
      <c r="D62" s="10">
        <v>69.61</v>
      </c>
      <c r="E62" s="9" t="s">
        <v>126</v>
      </c>
    </row>
    <row r="63" spans="1:5" ht="30">
      <c r="A63" s="9" t="s">
        <v>127</v>
      </c>
      <c r="B63" s="15" t="s">
        <v>128</v>
      </c>
      <c r="C63" s="9" t="s">
        <v>30</v>
      </c>
      <c r="D63" s="10">
        <v>29.18</v>
      </c>
      <c r="E63" s="9" t="s">
        <v>27</v>
      </c>
    </row>
    <row r="64" spans="1:5" ht="15">
      <c r="A64" s="9" t="s">
        <v>129</v>
      </c>
      <c r="B64" s="15" t="s">
        <v>130</v>
      </c>
      <c r="C64" s="9"/>
      <c r="D64" s="10">
        <v>2750</v>
      </c>
      <c r="E64" s="9" t="s">
        <v>88</v>
      </c>
    </row>
    <row r="65" spans="1:5" ht="30">
      <c r="A65" s="9" t="s">
        <v>131</v>
      </c>
      <c r="B65" s="15" t="s">
        <v>132</v>
      </c>
      <c r="C65" s="9" t="s">
        <v>7</v>
      </c>
      <c r="D65" s="10">
        <v>24.38</v>
      </c>
      <c r="E65" s="9" t="s">
        <v>19</v>
      </c>
    </row>
    <row r="66" spans="1:5" ht="15">
      <c r="A66" s="9" t="s">
        <v>131</v>
      </c>
      <c r="B66" s="15" t="s">
        <v>132</v>
      </c>
      <c r="C66" s="9" t="s">
        <v>7</v>
      </c>
      <c r="D66" s="10">
        <v>598.91</v>
      </c>
      <c r="E66" s="9" t="s">
        <v>8</v>
      </c>
    </row>
    <row r="67" spans="1:5" ht="15">
      <c r="A67" s="11" t="s">
        <v>474</v>
      </c>
      <c r="B67" s="15"/>
      <c r="C67" s="9"/>
      <c r="D67" s="12">
        <f>D65+D66</f>
        <v>623.29</v>
      </c>
      <c r="E67" s="9"/>
    </row>
    <row r="68" spans="1:5" ht="15">
      <c r="A68" s="9" t="s">
        <v>133</v>
      </c>
      <c r="B68" s="15" t="s">
        <v>134</v>
      </c>
      <c r="C68" s="9" t="s">
        <v>30</v>
      </c>
      <c r="D68" s="10">
        <v>2986.42</v>
      </c>
      <c r="E68" s="9" t="s">
        <v>126</v>
      </c>
    </row>
    <row r="69" spans="1:5" ht="15">
      <c r="A69" s="9" t="s">
        <v>135</v>
      </c>
      <c r="B69" s="15" t="s">
        <v>136</v>
      </c>
      <c r="C69" s="9" t="s">
        <v>137</v>
      </c>
      <c r="D69" s="10">
        <v>223.43</v>
      </c>
      <c r="E69" s="9" t="s">
        <v>8</v>
      </c>
    </row>
    <row r="70" spans="1:5" ht="15">
      <c r="A70" s="9" t="s">
        <v>138</v>
      </c>
      <c r="B70" s="15" t="s">
        <v>139</v>
      </c>
      <c r="C70" s="9" t="s">
        <v>7</v>
      </c>
      <c r="D70" s="10">
        <v>50.47</v>
      </c>
      <c r="E70" s="9" t="s">
        <v>140</v>
      </c>
    </row>
    <row r="71" spans="1:5" ht="30">
      <c r="A71" s="9" t="s">
        <v>141</v>
      </c>
      <c r="B71" s="15" t="s">
        <v>142</v>
      </c>
      <c r="C71" s="9" t="s">
        <v>30</v>
      </c>
      <c r="D71" s="10">
        <v>171.1</v>
      </c>
      <c r="E71" s="9" t="s">
        <v>27</v>
      </c>
    </row>
    <row r="72" spans="1:5" ht="15">
      <c r="A72" s="9" t="s">
        <v>143</v>
      </c>
      <c r="B72" s="15" t="s">
        <v>144</v>
      </c>
      <c r="C72" s="9" t="s">
        <v>30</v>
      </c>
      <c r="D72" s="10">
        <v>6488.22</v>
      </c>
      <c r="E72" s="9" t="s">
        <v>140</v>
      </c>
    </row>
    <row r="73" spans="1:5" ht="15">
      <c r="A73" s="9" t="s">
        <v>145</v>
      </c>
      <c r="B73" s="15" t="s">
        <v>146</v>
      </c>
      <c r="C73" s="9" t="s">
        <v>7</v>
      </c>
      <c r="D73" s="10">
        <v>30111.08</v>
      </c>
      <c r="E73" s="9" t="s">
        <v>140</v>
      </c>
    </row>
    <row r="74" spans="1:5" ht="15">
      <c r="A74" s="9" t="s">
        <v>147</v>
      </c>
      <c r="B74" s="15" t="s">
        <v>148</v>
      </c>
      <c r="C74" s="9" t="s">
        <v>149</v>
      </c>
      <c r="D74" s="10">
        <v>51176.14</v>
      </c>
      <c r="E74" s="9" t="s">
        <v>140</v>
      </c>
    </row>
    <row r="75" spans="1:5" ht="15">
      <c r="A75" s="9" t="s">
        <v>150</v>
      </c>
      <c r="B75" s="15" t="s">
        <v>151</v>
      </c>
      <c r="C75" s="9" t="s">
        <v>7</v>
      </c>
      <c r="D75" s="10">
        <v>6873.4</v>
      </c>
      <c r="E75" s="9" t="s">
        <v>8</v>
      </c>
    </row>
    <row r="76" spans="1:5" ht="30">
      <c r="A76" s="9" t="s">
        <v>152</v>
      </c>
      <c r="B76" s="15" t="s">
        <v>153</v>
      </c>
      <c r="C76" s="9" t="s">
        <v>154</v>
      </c>
      <c r="D76" s="10">
        <v>240.05</v>
      </c>
      <c r="E76" s="9" t="s">
        <v>36</v>
      </c>
    </row>
    <row r="77" spans="1:5" ht="15">
      <c r="A77" s="9" t="s">
        <v>155</v>
      </c>
      <c r="B77" s="15" t="s">
        <v>156</v>
      </c>
      <c r="C77" s="9" t="s">
        <v>7</v>
      </c>
      <c r="D77" s="10">
        <v>1146.96</v>
      </c>
      <c r="E77" s="9" t="s">
        <v>126</v>
      </c>
    </row>
    <row r="78" spans="1:5" ht="30">
      <c r="A78" s="9" t="s">
        <v>157</v>
      </c>
      <c r="B78" s="15" t="s">
        <v>158</v>
      </c>
      <c r="C78" s="9" t="s">
        <v>7</v>
      </c>
      <c r="D78" s="10">
        <v>695.55</v>
      </c>
      <c r="E78" s="9" t="s">
        <v>105</v>
      </c>
    </row>
    <row r="79" spans="1:5" ht="15">
      <c r="A79" s="9" t="s">
        <v>159</v>
      </c>
      <c r="B79" s="15" t="s">
        <v>160</v>
      </c>
      <c r="C79" s="9" t="s">
        <v>7</v>
      </c>
      <c r="D79" s="10">
        <v>433</v>
      </c>
      <c r="E79" s="9" t="s">
        <v>161</v>
      </c>
    </row>
    <row r="80" spans="1:5" ht="30">
      <c r="A80" s="9" t="s">
        <v>162</v>
      </c>
      <c r="B80" s="15" t="s">
        <v>163</v>
      </c>
      <c r="C80" s="9" t="s">
        <v>11</v>
      </c>
      <c r="D80" s="10">
        <v>29.2</v>
      </c>
      <c r="E80" s="9" t="s">
        <v>12</v>
      </c>
    </row>
    <row r="81" spans="1:5" ht="30">
      <c r="A81" s="9" t="s">
        <v>164</v>
      </c>
      <c r="B81" s="15" t="s">
        <v>165</v>
      </c>
      <c r="C81" s="9" t="s">
        <v>7</v>
      </c>
      <c r="D81" s="10">
        <v>1975.41</v>
      </c>
      <c r="E81" s="9" t="s">
        <v>105</v>
      </c>
    </row>
    <row r="82" spans="1:5" ht="30">
      <c r="A82" s="9" t="s">
        <v>166</v>
      </c>
      <c r="B82" s="15" t="s">
        <v>167</v>
      </c>
      <c r="C82" s="9" t="s">
        <v>168</v>
      </c>
      <c r="D82" s="10">
        <v>812.5</v>
      </c>
      <c r="E82" s="9" t="s">
        <v>75</v>
      </c>
    </row>
    <row r="83" spans="1:5" ht="15">
      <c r="A83" s="9" t="s">
        <v>169</v>
      </c>
      <c r="B83" s="15" t="s">
        <v>170</v>
      </c>
      <c r="C83" s="9" t="s">
        <v>7</v>
      </c>
      <c r="D83" s="10">
        <v>1680</v>
      </c>
      <c r="E83" s="9" t="s">
        <v>8</v>
      </c>
    </row>
    <row r="84" spans="1:5" ht="15">
      <c r="A84" s="9" t="s">
        <v>171</v>
      </c>
      <c r="B84" s="15" t="s">
        <v>172</v>
      </c>
      <c r="C84" s="9" t="s">
        <v>11</v>
      </c>
      <c r="D84" s="10">
        <v>9062.5</v>
      </c>
      <c r="E84" s="9" t="s">
        <v>88</v>
      </c>
    </row>
    <row r="85" spans="1:5" ht="15">
      <c r="A85" s="9" t="s">
        <v>173</v>
      </c>
      <c r="B85" s="15" t="s">
        <v>174</v>
      </c>
      <c r="C85" s="9" t="s">
        <v>7</v>
      </c>
      <c r="D85" s="10">
        <v>925.81</v>
      </c>
      <c r="E85" s="9" t="s">
        <v>140</v>
      </c>
    </row>
    <row r="86" spans="1:5" ht="15">
      <c r="A86" s="9" t="s">
        <v>175</v>
      </c>
      <c r="B86" s="15" t="s">
        <v>176</v>
      </c>
      <c r="C86" s="9" t="s">
        <v>7</v>
      </c>
      <c r="D86" s="10">
        <v>1177</v>
      </c>
      <c r="E86" s="9" t="s">
        <v>8</v>
      </c>
    </row>
    <row r="87" spans="1:5" ht="15">
      <c r="A87" s="9" t="s">
        <v>177</v>
      </c>
      <c r="B87" s="15" t="s">
        <v>178</v>
      </c>
      <c r="C87" s="9" t="s">
        <v>7</v>
      </c>
      <c r="D87" s="10">
        <v>282.8</v>
      </c>
      <c r="E87" s="9" t="s">
        <v>8</v>
      </c>
    </row>
    <row r="88" spans="1:5" ht="30">
      <c r="A88" s="9" t="s">
        <v>179</v>
      </c>
      <c r="B88" s="15" t="s">
        <v>180</v>
      </c>
      <c r="C88" s="9" t="s">
        <v>181</v>
      </c>
      <c r="D88" s="10">
        <v>361.25</v>
      </c>
      <c r="E88" s="9" t="s">
        <v>19</v>
      </c>
    </row>
    <row r="89" spans="1:5" ht="15">
      <c r="A89" s="9" t="s">
        <v>182</v>
      </c>
      <c r="B89" s="15" t="s">
        <v>183</v>
      </c>
      <c r="C89" s="9" t="s">
        <v>30</v>
      </c>
      <c r="D89" s="10">
        <v>3190.43</v>
      </c>
      <c r="E89" s="9" t="s">
        <v>184</v>
      </c>
    </row>
    <row r="90" spans="1:5" ht="15">
      <c r="A90" s="9" t="s">
        <v>182</v>
      </c>
      <c r="B90" s="15" t="s">
        <v>183</v>
      </c>
      <c r="C90" s="9" t="s">
        <v>30</v>
      </c>
      <c r="D90" s="10">
        <v>1679.18</v>
      </c>
      <c r="E90" s="9" t="s">
        <v>88</v>
      </c>
    </row>
    <row r="91" spans="1:5" ht="15">
      <c r="A91" s="11" t="s">
        <v>473</v>
      </c>
      <c r="B91" s="15"/>
      <c r="C91" s="9"/>
      <c r="D91" s="12">
        <f>D89+D90</f>
        <v>4869.61</v>
      </c>
      <c r="E91" s="9"/>
    </row>
    <row r="92" spans="1:5" ht="15">
      <c r="A92" s="9" t="s">
        <v>185</v>
      </c>
      <c r="B92" s="15" t="s">
        <v>186</v>
      </c>
      <c r="C92" s="9" t="s">
        <v>187</v>
      </c>
      <c r="D92" s="10">
        <v>200</v>
      </c>
      <c r="E92" s="9" t="s">
        <v>39</v>
      </c>
    </row>
    <row r="93" spans="1:5" ht="15">
      <c r="A93" s="9" t="s">
        <v>188</v>
      </c>
      <c r="B93" s="15" t="s">
        <v>189</v>
      </c>
      <c r="C93" s="9" t="s">
        <v>190</v>
      </c>
      <c r="D93" s="10">
        <v>2337.43</v>
      </c>
      <c r="E93" s="9" t="s">
        <v>8</v>
      </c>
    </row>
    <row r="94" spans="1:5" ht="15">
      <c r="A94" s="9" t="s">
        <v>191</v>
      </c>
      <c r="B94" s="15" t="s">
        <v>192</v>
      </c>
      <c r="C94" s="9" t="s">
        <v>59</v>
      </c>
      <c r="D94" s="10">
        <v>322.06</v>
      </c>
      <c r="E94" s="9" t="s">
        <v>8</v>
      </c>
    </row>
    <row r="95" spans="1:5" ht="30">
      <c r="A95" s="9" t="s">
        <v>193</v>
      </c>
      <c r="B95" s="15" t="s">
        <v>194</v>
      </c>
      <c r="C95" s="9" t="s">
        <v>11</v>
      </c>
      <c r="D95" s="10">
        <v>248.86</v>
      </c>
      <c r="E95" s="9" t="s">
        <v>36</v>
      </c>
    </row>
    <row r="96" spans="1:5" ht="30">
      <c r="A96" s="9" t="s">
        <v>195</v>
      </c>
      <c r="B96" s="15" t="s">
        <v>196</v>
      </c>
      <c r="C96" s="9" t="s">
        <v>30</v>
      </c>
      <c r="D96" s="10">
        <v>139.13</v>
      </c>
      <c r="E96" s="9" t="s">
        <v>19</v>
      </c>
    </row>
    <row r="97" spans="1:5" ht="30">
      <c r="A97" s="9" t="s">
        <v>195</v>
      </c>
      <c r="B97" s="15" t="s">
        <v>196</v>
      </c>
      <c r="C97" s="9" t="s">
        <v>30</v>
      </c>
      <c r="D97" s="10">
        <v>418</v>
      </c>
      <c r="E97" s="9" t="s">
        <v>75</v>
      </c>
    </row>
    <row r="98" spans="1:5" ht="15">
      <c r="A98" s="11" t="s">
        <v>472</v>
      </c>
      <c r="B98" s="15"/>
      <c r="C98" s="9"/>
      <c r="D98" s="12">
        <f>D96+D97</f>
        <v>557.13</v>
      </c>
      <c r="E98" s="9"/>
    </row>
    <row r="99" spans="1:5" ht="30">
      <c r="A99" s="9" t="s">
        <v>197</v>
      </c>
      <c r="B99" s="15" t="s">
        <v>198</v>
      </c>
      <c r="C99" s="9" t="s">
        <v>30</v>
      </c>
      <c r="D99" s="10">
        <v>92.3</v>
      </c>
      <c r="E99" s="9" t="s">
        <v>27</v>
      </c>
    </row>
    <row r="100" spans="1:5" ht="15">
      <c r="A100" s="9" t="s">
        <v>199</v>
      </c>
      <c r="B100" s="15" t="s">
        <v>200</v>
      </c>
      <c r="C100" s="9" t="s">
        <v>30</v>
      </c>
      <c r="D100" s="10">
        <v>120</v>
      </c>
      <c r="E100" s="9" t="s">
        <v>201</v>
      </c>
    </row>
    <row r="101" spans="1:5" ht="15">
      <c r="A101" s="9" t="s">
        <v>202</v>
      </c>
      <c r="B101" s="15" t="s">
        <v>203</v>
      </c>
      <c r="C101" s="9" t="s">
        <v>30</v>
      </c>
      <c r="D101" s="10">
        <v>7.12</v>
      </c>
      <c r="E101" s="9" t="s">
        <v>8</v>
      </c>
    </row>
    <row r="102" spans="1:5" ht="30">
      <c r="A102" s="9" t="s">
        <v>202</v>
      </c>
      <c r="B102" s="15" t="s">
        <v>203</v>
      </c>
      <c r="C102" s="9" t="s">
        <v>30</v>
      </c>
      <c r="D102" s="10">
        <v>4.38</v>
      </c>
      <c r="E102" s="9" t="s">
        <v>12</v>
      </c>
    </row>
    <row r="103" spans="1:5" ht="30">
      <c r="A103" s="9" t="s">
        <v>202</v>
      </c>
      <c r="B103" s="15" t="s">
        <v>203</v>
      </c>
      <c r="C103" s="9" t="s">
        <v>30</v>
      </c>
      <c r="D103" s="10">
        <v>141.01</v>
      </c>
      <c r="E103" s="9" t="s">
        <v>36</v>
      </c>
    </row>
    <row r="104" spans="1:5" ht="30">
      <c r="A104" s="11" t="s">
        <v>471</v>
      </c>
      <c r="B104" s="15"/>
      <c r="C104" s="9"/>
      <c r="D104" s="12">
        <f>D101+D102+D103</f>
        <v>152.51</v>
      </c>
      <c r="E104" s="9"/>
    </row>
    <row r="105" spans="1:5" ht="15">
      <c r="A105" s="9" t="s">
        <v>204</v>
      </c>
      <c r="B105" s="15" t="s">
        <v>205</v>
      </c>
      <c r="C105" s="9" t="s">
        <v>206</v>
      </c>
      <c r="D105" s="10">
        <v>12.5</v>
      </c>
      <c r="E105" s="9" t="s">
        <v>126</v>
      </c>
    </row>
    <row r="106" spans="1:5" ht="15">
      <c r="A106" s="9" t="s">
        <v>207</v>
      </c>
      <c r="B106" s="15" t="s">
        <v>208</v>
      </c>
      <c r="C106" s="9" t="s">
        <v>30</v>
      </c>
      <c r="D106" s="10">
        <v>4.13</v>
      </c>
      <c r="E106" s="9" t="s">
        <v>126</v>
      </c>
    </row>
    <row r="107" spans="1:5" ht="15">
      <c r="A107" s="9" t="s">
        <v>209</v>
      </c>
      <c r="B107" s="15" t="s">
        <v>210</v>
      </c>
      <c r="C107" s="9" t="s">
        <v>30</v>
      </c>
      <c r="D107" s="10">
        <v>81.32</v>
      </c>
      <c r="E107" s="9" t="s">
        <v>126</v>
      </c>
    </row>
    <row r="108" spans="1:5" ht="15">
      <c r="A108" s="9" t="s">
        <v>211</v>
      </c>
      <c r="B108" s="15" t="s">
        <v>212</v>
      </c>
      <c r="C108" s="9" t="s">
        <v>213</v>
      </c>
      <c r="D108" s="10">
        <v>37.5</v>
      </c>
      <c r="E108" s="9" t="s">
        <v>126</v>
      </c>
    </row>
    <row r="109" spans="1:5" ht="15">
      <c r="A109" s="9" t="s">
        <v>214</v>
      </c>
      <c r="B109" s="15" t="s">
        <v>215</v>
      </c>
      <c r="C109" s="9" t="s">
        <v>216</v>
      </c>
      <c r="D109" s="10">
        <v>893.77</v>
      </c>
      <c r="E109" s="9" t="s">
        <v>8</v>
      </c>
    </row>
    <row r="110" spans="1:5" ht="30">
      <c r="A110" s="9" t="s">
        <v>217</v>
      </c>
      <c r="B110" s="15" t="s">
        <v>218</v>
      </c>
      <c r="C110" s="9" t="s">
        <v>7</v>
      </c>
      <c r="D110" s="10">
        <v>500</v>
      </c>
      <c r="E110" s="9" t="s">
        <v>19</v>
      </c>
    </row>
    <row r="111" spans="1:5" ht="15">
      <c r="A111" s="9" t="s">
        <v>217</v>
      </c>
      <c r="B111" s="15" t="s">
        <v>218</v>
      </c>
      <c r="C111" s="9" t="s">
        <v>7</v>
      </c>
      <c r="D111" s="10">
        <v>987.5</v>
      </c>
      <c r="E111" s="9" t="s">
        <v>8</v>
      </c>
    </row>
    <row r="112" spans="1:5" ht="15">
      <c r="A112" s="11" t="s">
        <v>470</v>
      </c>
      <c r="B112" s="15"/>
      <c r="C112" s="9"/>
      <c r="D112" s="12">
        <f>D110+D111</f>
        <v>1487.5</v>
      </c>
      <c r="E112" s="9"/>
    </row>
    <row r="113" spans="1:5" ht="15">
      <c r="A113" s="9" t="s">
        <v>219</v>
      </c>
      <c r="B113" s="15" t="s">
        <v>220</v>
      </c>
      <c r="C113" s="9" t="s">
        <v>221</v>
      </c>
      <c r="D113" s="10">
        <v>924</v>
      </c>
      <c r="E113" s="9" t="s">
        <v>8</v>
      </c>
    </row>
    <row r="114" spans="1:5" ht="30">
      <c r="A114" s="9" t="s">
        <v>222</v>
      </c>
      <c r="B114" s="15" t="s">
        <v>223</v>
      </c>
      <c r="C114" s="9" t="s">
        <v>224</v>
      </c>
      <c r="D114" s="10">
        <v>2127.55</v>
      </c>
      <c r="E114" s="9" t="s">
        <v>105</v>
      </c>
    </row>
    <row r="115" spans="1:5" ht="30">
      <c r="A115" s="9" t="s">
        <v>225</v>
      </c>
      <c r="B115" s="15" t="s">
        <v>226</v>
      </c>
      <c r="C115" s="9" t="s">
        <v>227</v>
      </c>
      <c r="D115" s="10">
        <v>151.25</v>
      </c>
      <c r="E115" s="9" t="s">
        <v>19</v>
      </c>
    </row>
    <row r="116" spans="1:5" ht="30">
      <c r="A116" s="9" t="s">
        <v>228</v>
      </c>
      <c r="B116" s="15" t="s">
        <v>229</v>
      </c>
      <c r="C116" s="9" t="s">
        <v>30</v>
      </c>
      <c r="D116" s="10">
        <v>95.09</v>
      </c>
      <c r="E116" s="9" t="s">
        <v>27</v>
      </c>
    </row>
    <row r="117" spans="1:5" ht="15">
      <c r="A117" s="9" t="s">
        <v>230</v>
      </c>
      <c r="B117" s="15" t="s">
        <v>231</v>
      </c>
      <c r="C117" s="9" t="s">
        <v>11</v>
      </c>
      <c r="D117" s="10">
        <v>6872.56</v>
      </c>
      <c r="E117" s="9" t="s">
        <v>8</v>
      </c>
    </row>
    <row r="118" spans="1:5" ht="30">
      <c r="A118" s="9" t="s">
        <v>232</v>
      </c>
      <c r="B118" s="15" t="s">
        <v>233</v>
      </c>
      <c r="C118" s="9" t="s">
        <v>30</v>
      </c>
      <c r="D118" s="10">
        <v>2393.75</v>
      </c>
      <c r="E118" s="9" t="s">
        <v>36</v>
      </c>
    </row>
    <row r="119" spans="1:5" ht="30">
      <c r="A119" s="9" t="s">
        <v>234</v>
      </c>
      <c r="B119" s="15" t="s">
        <v>235</v>
      </c>
      <c r="C119" s="9" t="s">
        <v>7</v>
      </c>
      <c r="D119" s="10">
        <v>2489.03</v>
      </c>
      <c r="E119" s="9" t="s">
        <v>105</v>
      </c>
    </row>
    <row r="120" spans="1:5" ht="30">
      <c r="A120" s="9" t="s">
        <v>236</v>
      </c>
      <c r="B120" s="15" t="s">
        <v>237</v>
      </c>
      <c r="C120" s="9" t="s">
        <v>7</v>
      </c>
      <c r="D120" s="10">
        <v>526.52</v>
      </c>
      <c r="E120" s="9" t="s">
        <v>105</v>
      </c>
    </row>
    <row r="121" spans="1:5" ht="15">
      <c r="A121" s="9" t="s">
        <v>238</v>
      </c>
      <c r="B121" s="15" t="s">
        <v>239</v>
      </c>
      <c r="C121" s="9" t="s">
        <v>30</v>
      </c>
      <c r="D121" s="10">
        <v>4858.49</v>
      </c>
      <c r="E121" s="9" t="s">
        <v>39</v>
      </c>
    </row>
    <row r="122" spans="1:5" ht="15">
      <c r="A122" s="9" t="s">
        <v>511</v>
      </c>
      <c r="B122" s="15"/>
      <c r="C122" s="9"/>
      <c r="D122" s="10">
        <v>620.31</v>
      </c>
      <c r="E122" s="9" t="s">
        <v>475</v>
      </c>
    </row>
    <row r="123" spans="1:5" ht="30">
      <c r="A123" s="9" t="s">
        <v>240</v>
      </c>
      <c r="B123" s="15" t="s">
        <v>241</v>
      </c>
      <c r="C123" s="9" t="s">
        <v>213</v>
      </c>
      <c r="D123" s="10">
        <v>50.5</v>
      </c>
      <c r="E123" s="9" t="s">
        <v>19</v>
      </c>
    </row>
    <row r="124" spans="1:5" ht="30">
      <c r="A124" s="9" t="s">
        <v>240</v>
      </c>
      <c r="B124" s="15" t="s">
        <v>241</v>
      </c>
      <c r="C124" s="9" t="s">
        <v>213</v>
      </c>
      <c r="D124" s="10">
        <v>83.99</v>
      </c>
      <c r="E124" s="9" t="s">
        <v>75</v>
      </c>
    </row>
    <row r="125" spans="1:5" ht="15">
      <c r="A125" s="11" t="s">
        <v>469</v>
      </c>
      <c r="B125" s="15"/>
      <c r="C125" s="9"/>
      <c r="D125" s="12">
        <f>D123+D124</f>
        <v>134.49</v>
      </c>
      <c r="E125" s="9"/>
    </row>
    <row r="126" spans="1:5" ht="15">
      <c r="A126" s="9" t="s">
        <v>242</v>
      </c>
      <c r="B126" s="15" t="s">
        <v>243</v>
      </c>
      <c r="C126" s="9" t="s">
        <v>244</v>
      </c>
      <c r="D126" s="10">
        <v>8245.5</v>
      </c>
      <c r="E126" s="9" t="s">
        <v>69</v>
      </c>
    </row>
    <row r="127" spans="1:5" ht="30">
      <c r="A127" s="9" t="s">
        <v>245</v>
      </c>
      <c r="B127" s="15" t="s">
        <v>246</v>
      </c>
      <c r="C127" s="9" t="s">
        <v>7</v>
      </c>
      <c r="D127" s="10">
        <v>78.31</v>
      </c>
      <c r="E127" s="9" t="s">
        <v>19</v>
      </c>
    </row>
    <row r="128" spans="1:5" ht="15">
      <c r="A128" s="9" t="s">
        <v>247</v>
      </c>
      <c r="B128" s="15" t="s">
        <v>248</v>
      </c>
      <c r="C128" s="9" t="s">
        <v>7</v>
      </c>
      <c r="D128" s="10">
        <v>9591.41</v>
      </c>
      <c r="E128" s="9" t="s">
        <v>8</v>
      </c>
    </row>
    <row r="129" spans="1:5" ht="15">
      <c r="A129" s="9" t="s">
        <v>249</v>
      </c>
      <c r="B129" s="15" t="s">
        <v>250</v>
      </c>
      <c r="C129" s="9" t="s">
        <v>11</v>
      </c>
      <c r="D129" s="10">
        <v>125</v>
      </c>
      <c r="E129" s="9" t="s">
        <v>8</v>
      </c>
    </row>
    <row r="130" spans="1:5" ht="15">
      <c r="A130" s="9" t="s">
        <v>251</v>
      </c>
      <c r="B130" s="15" t="s">
        <v>252</v>
      </c>
      <c r="C130" s="9" t="s">
        <v>49</v>
      </c>
      <c r="D130" s="10">
        <v>4950.3</v>
      </c>
      <c r="E130" s="9" t="s">
        <v>69</v>
      </c>
    </row>
    <row r="131" spans="1:5" ht="15">
      <c r="A131" s="9" t="s">
        <v>253</v>
      </c>
      <c r="B131" s="15" t="s">
        <v>254</v>
      </c>
      <c r="C131" s="9" t="s">
        <v>11</v>
      </c>
      <c r="D131" s="10">
        <v>2631.77</v>
      </c>
      <c r="E131" s="9" t="s">
        <v>8</v>
      </c>
    </row>
    <row r="132" spans="1:5" ht="30">
      <c r="A132" s="9" t="s">
        <v>255</v>
      </c>
      <c r="B132" s="15" t="s">
        <v>256</v>
      </c>
      <c r="C132" s="9" t="s">
        <v>7</v>
      </c>
      <c r="D132" s="10">
        <v>948.13</v>
      </c>
      <c r="E132" s="9" t="s">
        <v>75</v>
      </c>
    </row>
    <row r="133" spans="1:5" ht="30">
      <c r="A133" s="9" t="s">
        <v>257</v>
      </c>
      <c r="B133" s="15" t="s">
        <v>258</v>
      </c>
      <c r="C133" s="9" t="s">
        <v>11</v>
      </c>
      <c r="D133" s="10">
        <v>37.5</v>
      </c>
      <c r="E133" s="9" t="s">
        <v>36</v>
      </c>
    </row>
    <row r="134" spans="1:5" ht="30">
      <c r="A134" s="9" t="s">
        <v>259</v>
      </c>
      <c r="B134" s="15" t="s">
        <v>260</v>
      </c>
      <c r="C134" s="9" t="s">
        <v>7</v>
      </c>
      <c r="D134" s="10">
        <v>66.25</v>
      </c>
      <c r="E134" s="9" t="s">
        <v>19</v>
      </c>
    </row>
    <row r="135" spans="1:5" ht="15">
      <c r="A135" s="9" t="s">
        <v>259</v>
      </c>
      <c r="B135" s="15" t="s">
        <v>260</v>
      </c>
      <c r="C135" s="9" t="s">
        <v>7</v>
      </c>
      <c r="D135" s="10">
        <v>9329.37</v>
      </c>
      <c r="E135" s="9" t="s">
        <v>8</v>
      </c>
    </row>
    <row r="136" spans="1:5" ht="15">
      <c r="A136" s="11" t="s">
        <v>468</v>
      </c>
      <c r="B136" s="15"/>
      <c r="C136" s="9"/>
      <c r="D136" s="12">
        <f>D134+D135</f>
        <v>9395.62</v>
      </c>
      <c r="E136" s="9"/>
    </row>
    <row r="137" spans="1:5" ht="30">
      <c r="A137" s="9" t="s">
        <v>261</v>
      </c>
      <c r="B137" s="15" t="s">
        <v>262</v>
      </c>
      <c r="C137" s="9" t="s">
        <v>120</v>
      </c>
      <c r="D137" s="10">
        <v>93</v>
      </c>
      <c r="E137" s="9" t="s">
        <v>19</v>
      </c>
    </row>
    <row r="138" spans="1:5" ht="15">
      <c r="A138" s="9" t="s">
        <v>261</v>
      </c>
      <c r="B138" s="15" t="s">
        <v>262</v>
      </c>
      <c r="C138" s="9" t="s">
        <v>120</v>
      </c>
      <c r="D138" s="10">
        <v>539.44</v>
      </c>
      <c r="E138" s="9" t="s">
        <v>8</v>
      </c>
    </row>
    <row r="139" spans="1:5" ht="30">
      <c r="A139" s="9" t="s">
        <v>261</v>
      </c>
      <c r="B139" s="15" t="s">
        <v>262</v>
      </c>
      <c r="C139" s="9" t="s">
        <v>120</v>
      </c>
      <c r="D139" s="10">
        <v>436.18</v>
      </c>
      <c r="E139" s="9" t="s">
        <v>36</v>
      </c>
    </row>
    <row r="140" spans="1:5" ht="15">
      <c r="A140" s="11" t="s">
        <v>467</v>
      </c>
      <c r="B140" s="15"/>
      <c r="C140" s="9"/>
      <c r="D140" s="12">
        <f>D137+D138+D139</f>
        <v>1068.6200000000001</v>
      </c>
      <c r="E140" s="9"/>
    </row>
    <row r="141" spans="1:5" ht="15">
      <c r="A141" s="9" t="s">
        <v>263</v>
      </c>
      <c r="B141" s="15" t="s">
        <v>264</v>
      </c>
      <c r="C141" s="9" t="s">
        <v>7</v>
      </c>
      <c r="D141" s="10">
        <v>2148.55</v>
      </c>
      <c r="E141" s="9" t="s">
        <v>8</v>
      </c>
    </row>
    <row r="142" spans="1:5" ht="15">
      <c r="A142" s="9" t="s">
        <v>265</v>
      </c>
      <c r="B142" s="15" t="s">
        <v>266</v>
      </c>
      <c r="C142" s="9" t="s">
        <v>7</v>
      </c>
      <c r="D142" s="10">
        <v>195.93</v>
      </c>
      <c r="E142" s="9" t="s">
        <v>8</v>
      </c>
    </row>
    <row r="143" spans="1:5" ht="30">
      <c r="A143" s="9" t="s">
        <v>265</v>
      </c>
      <c r="B143" s="15" t="s">
        <v>266</v>
      </c>
      <c r="C143" s="9" t="s">
        <v>7</v>
      </c>
      <c r="D143" s="10">
        <v>1313.96</v>
      </c>
      <c r="E143" s="9" t="s">
        <v>75</v>
      </c>
    </row>
    <row r="144" spans="1:5" ht="30">
      <c r="A144" s="9" t="s">
        <v>265</v>
      </c>
      <c r="B144" s="15" t="s">
        <v>266</v>
      </c>
      <c r="C144" s="9" t="s">
        <v>7</v>
      </c>
      <c r="D144" s="10">
        <v>5.82</v>
      </c>
      <c r="E144" s="9" t="s">
        <v>12</v>
      </c>
    </row>
    <row r="145" spans="1:5" ht="15">
      <c r="A145" s="11" t="s">
        <v>466</v>
      </c>
      <c r="B145" s="15"/>
      <c r="C145" s="9"/>
      <c r="D145" s="12">
        <f>D142+D143+D144</f>
        <v>1515.71</v>
      </c>
      <c r="E145" s="9"/>
    </row>
    <row r="146" spans="1:5" ht="15">
      <c r="A146" s="9" t="s">
        <v>267</v>
      </c>
      <c r="B146" s="15" t="s">
        <v>268</v>
      </c>
      <c r="C146" s="9" t="s">
        <v>269</v>
      </c>
      <c r="D146" s="10">
        <v>12328.7</v>
      </c>
      <c r="E146" s="9" t="s">
        <v>8</v>
      </c>
    </row>
    <row r="147" spans="1:5" ht="30">
      <c r="A147" s="9" t="s">
        <v>267</v>
      </c>
      <c r="B147" s="15" t="s">
        <v>268</v>
      </c>
      <c r="C147" s="9" t="s">
        <v>269</v>
      </c>
      <c r="D147" s="10">
        <v>4480</v>
      </c>
      <c r="E147" s="9" t="s">
        <v>36</v>
      </c>
    </row>
    <row r="148" spans="1:5" ht="15">
      <c r="A148" s="11" t="s">
        <v>465</v>
      </c>
      <c r="B148" s="15"/>
      <c r="C148" s="9"/>
      <c r="D148" s="12">
        <f>D146+D147</f>
        <v>16808.7</v>
      </c>
      <c r="E148" s="9"/>
    </row>
    <row r="149" spans="1:5" ht="15">
      <c r="A149" s="9" t="s">
        <v>270</v>
      </c>
      <c r="B149" s="15" t="s">
        <v>271</v>
      </c>
      <c r="C149" s="9" t="s">
        <v>46</v>
      </c>
      <c r="D149" s="10">
        <v>3561.63</v>
      </c>
      <c r="E149" s="9" t="s">
        <v>8</v>
      </c>
    </row>
    <row r="150" spans="1:5" ht="15">
      <c r="A150" s="9" t="s">
        <v>272</v>
      </c>
      <c r="B150" s="15" t="s">
        <v>273</v>
      </c>
      <c r="C150" s="9" t="s">
        <v>7</v>
      </c>
      <c r="D150" s="10">
        <v>2590.44</v>
      </c>
      <c r="E150" s="9" t="s">
        <v>8</v>
      </c>
    </row>
    <row r="151" spans="1:5" ht="15">
      <c r="A151" s="9" t="s">
        <v>274</v>
      </c>
      <c r="B151" s="15" t="s">
        <v>275</v>
      </c>
      <c r="C151" s="9" t="s">
        <v>276</v>
      </c>
      <c r="D151" s="10">
        <v>212.5</v>
      </c>
      <c r="E151" s="9" t="s">
        <v>8</v>
      </c>
    </row>
    <row r="152" spans="1:5" ht="15">
      <c r="A152" s="9" t="s">
        <v>277</v>
      </c>
      <c r="B152" s="15" t="s">
        <v>278</v>
      </c>
      <c r="C152" s="9" t="s">
        <v>59</v>
      </c>
      <c r="D152" s="10">
        <v>12732.5</v>
      </c>
      <c r="E152" s="9" t="s">
        <v>475</v>
      </c>
    </row>
    <row r="153" spans="1:5" ht="15">
      <c r="A153" s="9" t="s">
        <v>277</v>
      </c>
      <c r="B153" s="15" t="s">
        <v>278</v>
      </c>
      <c r="C153" s="9" t="s">
        <v>59</v>
      </c>
      <c r="D153" s="10">
        <v>15510.13</v>
      </c>
      <c r="E153" s="9" t="s">
        <v>8</v>
      </c>
    </row>
    <row r="154" spans="1:5" ht="15">
      <c r="A154" s="11" t="s">
        <v>464</v>
      </c>
      <c r="B154" s="15"/>
      <c r="C154" s="9"/>
      <c r="D154" s="12">
        <f>D152+D153</f>
        <v>28242.629999999997</v>
      </c>
      <c r="E154" s="9"/>
    </row>
    <row r="155" spans="1:5" ht="30">
      <c r="A155" s="9" t="s">
        <v>279</v>
      </c>
      <c r="B155" s="15" t="s">
        <v>280</v>
      </c>
      <c r="C155" s="9" t="s">
        <v>11</v>
      </c>
      <c r="D155" s="10">
        <v>287.6</v>
      </c>
      <c r="E155" s="9" t="s">
        <v>19</v>
      </c>
    </row>
    <row r="156" spans="1:5" ht="30">
      <c r="A156" s="9" t="s">
        <v>279</v>
      </c>
      <c r="B156" s="15" t="s">
        <v>280</v>
      </c>
      <c r="C156" s="9" t="s">
        <v>11</v>
      </c>
      <c r="D156" s="10">
        <v>23.03</v>
      </c>
      <c r="E156" s="9" t="s">
        <v>12</v>
      </c>
    </row>
    <row r="157" spans="1:5" ht="30">
      <c r="A157" s="9" t="s">
        <v>279</v>
      </c>
      <c r="B157" s="15" t="s">
        <v>280</v>
      </c>
      <c r="C157" s="9" t="s">
        <v>11</v>
      </c>
      <c r="D157" s="10">
        <v>558.75</v>
      </c>
      <c r="E157" s="9" t="s">
        <v>36</v>
      </c>
    </row>
    <row r="158" spans="1:5" ht="15">
      <c r="A158" s="11" t="s">
        <v>463</v>
      </c>
      <c r="B158" s="15"/>
      <c r="C158" s="9"/>
      <c r="D158" s="12">
        <f>D155+D156+D157</f>
        <v>869.38</v>
      </c>
      <c r="E158" s="9"/>
    </row>
    <row r="159" spans="1:5" ht="30">
      <c r="A159" s="9" t="s">
        <v>281</v>
      </c>
      <c r="B159" s="15" t="s">
        <v>282</v>
      </c>
      <c r="C159" s="9" t="s">
        <v>11</v>
      </c>
      <c r="D159" s="10">
        <v>110</v>
      </c>
      <c r="E159" s="9" t="s">
        <v>27</v>
      </c>
    </row>
    <row r="160" spans="1:5" ht="15">
      <c r="A160" s="9" t="s">
        <v>283</v>
      </c>
      <c r="B160" s="15" t="s">
        <v>284</v>
      </c>
      <c r="C160" s="9" t="s">
        <v>269</v>
      </c>
      <c r="D160" s="10">
        <v>5706.51</v>
      </c>
      <c r="E160" s="9" t="s">
        <v>8</v>
      </c>
    </row>
    <row r="161" spans="1:5" ht="15">
      <c r="A161" s="9" t="s">
        <v>285</v>
      </c>
      <c r="B161" s="15" t="s">
        <v>286</v>
      </c>
      <c r="C161" s="9" t="s">
        <v>7</v>
      </c>
      <c r="D161" s="10">
        <v>283.5</v>
      </c>
      <c r="E161" s="9" t="s">
        <v>8</v>
      </c>
    </row>
    <row r="162" spans="1:5" ht="15">
      <c r="A162" s="9" t="s">
        <v>287</v>
      </c>
      <c r="B162" s="15" t="s">
        <v>288</v>
      </c>
      <c r="C162" s="9" t="s">
        <v>289</v>
      </c>
      <c r="D162" s="10">
        <v>4842.65</v>
      </c>
      <c r="E162" s="9" t="s">
        <v>8</v>
      </c>
    </row>
    <row r="163" spans="1:5" ht="30">
      <c r="A163" s="9" t="s">
        <v>287</v>
      </c>
      <c r="B163" s="15" t="s">
        <v>288</v>
      </c>
      <c r="C163" s="9" t="s">
        <v>289</v>
      </c>
      <c r="D163" s="10">
        <v>831.18</v>
      </c>
      <c r="E163" s="9" t="s">
        <v>12</v>
      </c>
    </row>
    <row r="164" spans="1:5" ht="15">
      <c r="A164" s="9" t="s">
        <v>287</v>
      </c>
      <c r="B164" s="15" t="s">
        <v>288</v>
      </c>
      <c r="C164" s="9" t="s">
        <v>289</v>
      </c>
      <c r="D164" s="10">
        <v>609.95</v>
      </c>
      <c r="E164" s="9" t="s">
        <v>184</v>
      </c>
    </row>
    <row r="165" spans="1:5" ht="15">
      <c r="A165" s="11" t="s">
        <v>462</v>
      </c>
      <c r="B165" s="15"/>
      <c r="C165" s="9"/>
      <c r="D165" s="12">
        <f>D162+D163+D164</f>
        <v>6283.78</v>
      </c>
      <c r="E165" s="9"/>
    </row>
    <row r="166" spans="1:5" ht="30">
      <c r="A166" s="9" t="s">
        <v>290</v>
      </c>
      <c r="B166" s="15" t="s">
        <v>291</v>
      </c>
      <c r="C166" s="9" t="s">
        <v>269</v>
      </c>
      <c r="D166" s="10">
        <v>1211.72</v>
      </c>
      <c r="E166" s="9" t="s">
        <v>36</v>
      </c>
    </row>
    <row r="167" spans="1:5" ht="15">
      <c r="A167" s="9" t="s">
        <v>292</v>
      </c>
      <c r="B167" s="15" t="s">
        <v>293</v>
      </c>
      <c r="C167" s="9" t="s">
        <v>7</v>
      </c>
      <c r="D167" s="10">
        <v>612.5</v>
      </c>
      <c r="E167" s="9" t="s">
        <v>161</v>
      </c>
    </row>
    <row r="168" spans="1:5" ht="15">
      <c r="A168" s="9" t="s">
        <v>294</v>
      </c>
      <c r="B168" s="15" t="s">
        <v>295</v>
      </c>
      <c r="C168" s="9" t="s">
        <v>7</v>
      </c>
      <c r="D168" s="10">
        <v>175.42</v>
      </c>
      <c r="E168" s="9" t="s">
        <v>8</v>
      </c>
    </row>
    <row r="169" spans="1:5" ht="30">
      <c r="A169" s="9" t="s">
        <v>296</v>
      </c>
      <c r="B169" s="15" t="s">
        <v>297</v>
      </c>
      <c r="C169" s="9" t="s">
        <v>7</v>
      </c>
      <c r="D169" s="10">
        <v>159.79</v>
      </c>
      <c r="E169" s="9" t="s">
        <v>19</v>
      </c>
    </row>
    <row r="170" spans="1:5" ht="30">
      <c r="A170" s="9" t="s">
        <v>296</v>
      </c>
      <c r="B170" s="15" t="s">
        <v>297</v>
      </c>
      <c r="C170" s="9" t="s">
        <v>7</v>
      </c>
      <c r="D170" s="10">
        <v>497.7</v>
      </c>
      <c r="E170" s="9" t="s">
        <v>298</v>
      </c>
    </row>
    <row r="171" spans="1:5" ht="15">
      <c r="A171" s="11" t="s">
        <v>461</v>
      </c>
      <c r="B171" s="15"/>
      <c r="C171" s="9"/>
      <c r="D171" s="12">
        <f>D169+D170</f>
        <v>657.49</v>
      </c>
      <c r="E171" s="9"/>
    </row>
    <row r="172" spans="1:5" ht="15">
      <c r="A172" s="9" t="s">
        <v>299</v>
      </c>
      <c r="B172" s="15" t="s">
        <v>300</v>
      </c>
      <c r="C172" s="9" t="s">
        <v>301</v>
      </c>
      <c r="D172" s="10">
        <v>556.75</v>
      </c>
      <c r="E172" s="9" t="s">
        <v>201</v>
      </c>
    </row>
    <row r="173" spans="1:5" ht="15">
      <c r="A173" s="9" t="s">
        <v>302</v>
      </c>
      <c r="B173" s="15" t="s">
        <v>303</v>
      </c>
      <c r="C173" s="9" t="s">
        <v>7</v>
      </c>
      <c r="D173" s="10">
        <v>5531.1</v>
      </c>
      <c r="E173" s="9" t="s">
        <v>8</v>
      </c>
    </row>
    <row r="174" spans="1:5" ht="15">
      <c r="A174" s="9" t="s">
        <v>304</v>
      </c>
      <c r="B174" s="15" t="s">
        <v>305</v>
      </c>
      <c r="C174" s="9" t="s">
        <v>120</v>
      </c>
      <c r="D174" s="10">
        <v>1580.26</v>
      </c>
      <c r="E174" s="9" t="s">
        <v>8</v>
      </c>
    </row>
    <row r="175" spans="1:5" ht="15">
      <c r="A175" s="9" t="s">
        <v>306</v>
      </c>
      <c r="B175" s="15" t="s">
        <v>307</v>
      </c>
      <c r="C175" s="9" t="s">
        <v>308</v>
      </c>
      <c r="D175" s="10">
        <v>422.1</v>
      </c>
      <c r="E175" s="9" t="s">
        <v>8</v>
      </c>
    </row>
    <row r="176" spans="1:5" ht="30">
      <c r="A176" s="9" t="s">
        <v>309</v>
      </c>
      <c r="B176" s="15" t="s">
        <v>310</v>
      </c>
      <c r="C176" s="9" t="s">
        <v>149</v>
      </c>
      <c r="D176" s="10">
        <v>3065.03</v>
      </c>
      <c r="E176" s="9" t="s">
        <v>19</v>
      </c>
    </row>
    <row r="177" spans="1:5" ht="15">
      <c r="A177" s="9" t="s">
        <v>311</v>
      </c>
      <c r="B177" s="15" t="s">
        <v>312</v>
      </c>
      <c r="C177" s="9" t="s">
        <v>269</v>
      </c>
      <c r="D177" s="10">
        <v>65.69</v>
      </c>
      <c r="E177" s="9" t="s">
        <v>8</v>
      </c>
    </row>
    <row r="178" spans="1:5" ht="30">
      <c r="A178" s="9" t="s">
        <v>313</v>
      </c>
      <c r="B178" s="15" t="s">
        <v>314</v>
      </c>
      <c r="C178" s="9" t="s">
        <v>315</v>
      </c>
      <c r="D178" s="10">
        <v>320</v>
      </c>
      <c r="E178" s="9" t="s">
        <v>19</v>
      </c>
    </row>
    <row r="179" spans="1:5" ht="30">
      <c r="A179" s="9" t="s">
        <v>313</v>
      </c>
      <c r="B179" s="15" t="s">
        <v>314</v>
      </c>
      <c r="C179" s="9" t="s">
        <v>315</v>
      </c>
      <c r="D179" s="10">
        <v>283.1</v>
      </c>
      <c r="E179" s="9" t="s">
        <v>27</v>
      </c>
    </row>
    <row r="180" spans="1:5" ht="30">
      <c r="A180" s="9" t="s">
        <v>313</v>
      </c>
      <c r="B180" s="15" t="s">
        <v>314</v>
      </c>
      <c r="C180" s="9" t="s">
        <v>315</v>
      </c>
      <c r="D180" s="10">
        <v>1296</v>
      </c>
      <c r="E180" s="9" t="s">
        <v>75</v>
      </c>
    </row>
    <row r="181" spans="1:5" ht="30">
      <c r="A181" s="9" t="s">
        <v>313</v>
      </c>
      <c r="B181" s="15" t="s">
        <v>314</v>
      </c>
      <c r="C181" s="9" t="s">
        <v>315</v>
      </c>
      <c r="D181" s="10">
        <v>8.75</v>
      </c>
      <c r="E181" s="9" t="s">
        <v>12</v>
      </c>
    </row>
    <row r="182" spans="1:5" ht="30">
      <c r="A182" s="11" t="s">
        <v>460</v>
      </c>
      <c r="B182" s="15"/>
      <c r="C182" s="9"/>
      <c r="D182" s="12">
        <f>D178+D179+D180+D181</f>
        <v>1907.85</v>
      </c>
      <c r="E182" s="9"/>
    </row>
    <row r="183" spans="1:5" ht="15">
      <c r="A183" s="9" t="s">
        <v>316</v>
      </c>
      <c r="B183" s="15" t="s">
        <v>317</v>
      </c>
      <c r="C183" s="9" t="s">
        <v>7</v>
      </c>
      <c r="D183" s="10">
        <v>1831.99</v>
      </c>
      <c r="E183" s="9" t="s">
        <v>8</v>
      </c>
    </row>
    <row r="184" spans="1:5" ht="15">
      <c r="A184" s="9" t="s">
        <v>318</v>
      </c>
      <c r="B184" s="15" t="s">
        <v>319</v>
      </c>
      <c r="C184" s="9" t="s">
        <v>320</v>
      </c>
      <c r="D184" s="10">
        <v>2408.76</v>
      </c>
      <c r="E184" s="9" t="s">
        <v>8</v>
      </c>
    </row>
    <row r="185" spans="1:5" ht="30">
      <c r="A185" s="9" t="s">
        <v>321</v>
      </c>
      <c r="B185" s="15" t="s">
        <v>322</v>
      </c>
      <c r="C185" s="9" t="s">
        <v>30</v>
      </c>
      <c r="D185" s="10">
        <v>27.74</v>
      </c>
      <c r="E185" s="9" t="s">
        <v>27</v>
      </c>
    </row>
    <row r="186" spans="1:5" ht="30">
      <c r="A186" s="9" t="s">
        <v>321</v>
      </c>
      <c r="B186" s="15" t="s">
        <v>322</v>
      </c>
      <c r="C186" s="9" t="s">
        <v>30</v>
      </c>
      <c r="D186" s="10">
        <v>197.95</v>
      </c>
      <c r="E186" s="9" t="s">
        <v>75</v>
      </c>
    </row>
    <row r="187" spans="1:5" ht="15">
      <c r="A187" s="11" t="s">
        <v>459</v>
      </c>
      <c r="B187" s="15"/>
      <c r="C187" s="9"/>
      <c r="D187" s="12">
        <f>D185+D186</f>
        <v>225.69</v>
      </c>
      <c r="E187" s="9"/>
    </row>
    <row r="188" spans="1:5" ht="15">
      <c r="A188" s="9" t="s">
        <v>323</v>
      </c>
      <c r="B188" s="15" t="s">
        <v>324</v>
      </c>
      <c r="C188" s="9"/>
      <c r="D188" s="10">
        <v>400</v>
      </c>
      <c r="E188" s="9" t="s">
        <v>8</v>
      </c>
    </row>
    <row r="189" spans="1:5" ht="15">
      <c r="A189" s="9" t="s">
        <v>325</v>
      </c>
      <c r="B189" s="15" t="s">
        <v>326</v>
      </c>
      <c r="C189" s="9"/>
      <c r="D189" s="10">
        <v>2992.31</v>
      </c>
      <c r="E189" s="9" t="s">
        <v>8</v>
      </c>
    </row>
    <row r="190" spans="1:5" ht="15">
      <c r="A190" s="9" t="s">
        <v>327</v>
      </c>
      <c r="B190" s="15" t="s">
        <v>328</v>
      </c>
      <c r="C190" s="9" t="s">
        <v>11</v>
      </c>
      <c r="D190" s="10">
        <v>35138.28</v>
      </c>
      <c r="E190" s="9" t="s">
        <v>8</v>
      </c>
    </row>
    <row r="191" spans="1:5" ht="15">
      <c r="A191" s="9" t="s">
        <v>329</v>
      </c>
      <c r="B191" s="15" t="s">
        <v>330</v>
      </c>
      <c r="C191" s="9" t="s">
        <v>331</v>
      </c>
      <c r="D191" s="10">
        <v>4239.82</v>
      </c>
      <c r="E191" s="9" t="s">
        <v>8</v>
      </c>
    </row>
    <row r="192" spans="1:5" ht="15">
      <c r="A192" s="9" t="s">
        <v>332</v>
      </c>
      <c r="B192" s="15" t="s">
        <v>333</v>
      </c>
      <c r="C192" s="9" t="s">
        <v>334</v>
      </c>
      <c r="D192" s="10">
        <v>1358.84</v>
      </c>
      <c r="E192" s="9" t="s">
        <v>8</v>
      </c>
    </row>
    <row r="193" spans="1:5" ht="15">
      <c r="A193" s="9" t="s">
        <v>335</v>
      </c>
      <c r="B193" s="15" t="s">
        <v>336</v>
      </c>
      <c r="C193" s="9" t="s">
        <v>30</v>
      </c>
      <c r="D193" s="10">
        <v>827.81</v>
      </c>
      <c r="E193" s="9" t="s">
        <v>8</v>
      </c>
    </row>
    <row r="194" spans="1:5" ht="30">
      <c r="A194" s="9" t="s">
        <v>337</v>
      </c>
      <c r="B194" s="15" t="s">
        <v>338</v>
      </c>
      <c r="C194" s="9" t="s">
        <v>339</v>
      </c>
      <c r="D194" s="10">
        <v>15.43</v>
      </c>
      <c r="E194" s="9" t="s">
        <v>115</v>
      </c>
    </row>
    <row r="195" spans="1:5" ht="30">
      <c r="A195" s="9" t="s">
        <v>340</v>
      </c>
      <c r="B195" s="15" t="s">
        <v>341</v>
      </c>
      <c r="C195" s="9" t="s">
        <v>30</v>
      </c>
      <c r="D195" s="10">
        <v>63</v>
      </c>
      <c r="E195" s="9" t="s">
        <v>36</v>
      </c>
    </row>
    <row r="196" spans="1:5" ht="15">
      <c r="A196" s="9" t="s">
        <v>342</v>
      </c>
      <c r="B196" s="15" t="s">
        <v>343</v>
      </c>
      <c r="C196" s="9" t="s">
        <v>11</v>
      </c>
      <c r="D196" s="10">
        <v>3024.08</v>
      </c>
      <c r="E196" s="9" t="s">
        <v>8</v>
      </c>
    </row>
    <row r="197" spans="1:5" ht="30">
      <c r="A197" s="9" t="s">
        <v>344</v>
      </c>
      <c r="B197" s="15" t="s">
        <v>345</v>
      </c>
      <c r="C197" s="9" t="s">
        <v>30</v>
      </c>
      <c r="D197" s="10">
        <v>931.88</v>
      </c>
      <c r="E197" s="9" t="s">
        <v>19</v>
      </c>
    </row>
    <row r="198" spans="1:5" ht="15">
      <c r="A198" s="9" t="s">
        <v>346</v>
      </c>
      <c r="B198" s="15" t="s">
        <v>347</v>
      </c>
      <c r="C198" s="9" t="s">
        <v>348</v>
      </c>
      <c r="D198" s="10">
        <v>2584.32</v>
      </c>
      <c r="E198" s="9" t="s">
        <v>39</v>
      </c>
    </row>
    <row r="199" spans="1:5" ht="15">
      <c r="A199" s="9" t="s">
        <v>349</v>
      </c>
      <c r="B199" s="15" t="s">
        <v>350</v>
      </c>
      <c r="C199" s="9" t="s">
        <v>7</v>
      </c>
      <c r="D199" s="10">
        <v>425</v>
      </c>
      <c r="E199" s="9" t="s">
        <v>8</v>
      </c>
    </row>
    <row r="200" spans="1:5" ht="15">
      <c r="A200" s="9" t="s">
        <v>351</v>
      </c>
      <c r="B200" s="15" t="s">
        <v>352</v>
      </c>
      <c r="C200" s="9" t="s">
        <v>7</v>
      </c>
      <c r="D200" s="10">
        <v>9.48</v>
      </c>
      <c r="E200" s="9" t="s">
        <v>8</v>
      </c>
    </row>
    <row r="201" spans="1:5" ht="15">
      <c r="A201" s="9" t="s">
        <v>353</v>
      </c>
      <c r="B201" s="15" t="s">
        <v>354</v>
      </c>
      <c r="C201" s="9" t="s">
        <v>355</v>
      </c>
      <c r="D201" s="10">
        <v>8288.94</v>
      </c>
      <c r="E201" s="9" t="s">
        <v>69</v>
      </c>
    </row>
    <row r="202" spans="1:5" ht="15">
      <c r="A202" s="9" t="s">
        <v>356</v>
      </c>
      <c r="B202" s="15" t="s">
        <v>357</v>
      </c>
      <c r="C202" s="9" t="s">
        <v>59</v>
      </c>
      <c r="D202" s="10">
        <v>10921.11</v>
      </c>
      <c r="E202" s="9" t="s">
        <v>8</v>
      </c>
    </row>
    <row r="203" spans="1:5" ht="15">
      <c r="A203" s="9" t="s">
        <v>358</v>
      </c>
      <c r="B203" s="15" t="s">
        <v>359</v>
      </c>
      <c r="C203" s="9" t="s">
        <v>11</v>
      </c>
      <c r="D203" s="10">
        <v>2160.9</v>
      </c>
      <c r="E203" s="9" t="s">
        <v>8</v>
      </c>
    </row>
    <row r="204" spans="1:5" ht="15">
      <c r="A204" s="9" t="s">
        <v>360</v>
      </c>
      <c r="B204" s="15" t="s">
        <v>361</v>
      </c>
      <c r="C204" s="9" t="s">
        <v>7</v>
      </c>
      <c r="D204" s="10">
        <v>1808.75</v>
      </c>
      <c r="E204" s="9" t="s">
        <v>8</v>
      </c>
    </row>
    <row r="205" spans="1:5" ht="30">
      <c r="A205" s="9" t="s">
        <v>362</v>
      </c>
      <c r="B205" s="15" t="s">
        <v>363</v>
      </c>
      <c r="C205" s="9" t="s">
        <v>149</v>
      </c>
      <c r="D205" s="10">
        <v>1275.14</v>
      </c>
      <c r="E205" s="9" t="s">
        <v>19</v>
      </c>
    </row>
    <row r="206" spans="1:5" ht="30">
      <c r="A206" s="9" t="s">
        <v>364</v>
      </c>
      <c r="B206" s="15" t="s">
        <v>365</v>
      </c>
      <c r="C206" s="9" t="s">
        <v>7</v>
      </c>
      <c r="D206" s="10">
        <v>203.75</v>
      </c>
      <c r="E206" s="9" t="s">
        <v>19</v>
      </c>
    </row>
    <row r="207" spans="1:5" ht="15">
      <c r="A207" s="9" t="s">
        <v>364</v>
      </c>
      <c r="B207" s="15" t="s">
        <v>365</v>
      </c>
      <c r="C207" s="9" t="s">
        <v>7</v>
      </c>
      <c r="D207" s="10">
        <v>101.75</v>
      </c>
      <c r="E207" s="9" t="s">
        <v>8</v>
      </c>
    </row>
    <row r="208" spans="1:5" ht="30">
      <c r="A208" s="9" t="s">
        <v>364</v>
      </c>
      <c r="B208" s="15" t="s">
        <v>365</v>
      </c>
      <c r="C208" s="9" t="s">
        <v>7</v>
      </c>
      <c r="D208" s="10">
        <v>12.5</v>
      </c>
      <c r="E208" s="9" t="s">
        <v>12</v>
      </c>
    </row>
    <row r="209" spans="1:5" ht="30">
      <c r="A209" s="9" t="s">
        <v>364</v>
      </c>
      <c r="B209" s="15" t="s">
        <v>365</v>
      </c>
      <c r="C209" s="9" t="s">
        <v>7</v>
      </c>
      <c r="D209" s="10">
        <v>225</v>
      </c>
      <c r="E209" s="9" t="s">
        <v>36</v>
      </c>
    </row>
    <row r="210" spans="1:5" ht="15">
      <c r="A210" s="11" t="s">
        <v>458</v>
      </c>
      <c r="B210" s="15"/>
      <c r="C210" s="9"/>
      <c r="D210" s="12">
        <f>D206+D207+D208+D209</f>
        <v>543</v>
      </c>
      <c r="E210" s="9"/>
    </row>
    <row r="211" spans="1:5" ht="15">
      <c r="A211" s="9" t="s">
        <v>366</v>
      </c>
      <c r="B211" s="15" t="s">
        <v>367</v>
      </c>
      <c r="C211" s="9"/>
      <c r="D211" s="10">
        <v>137.5</v>
      </c>
      <c r="E211" s="9" t="s">
        <v>8</v>
      </c>
    </row>
    <row r="212" spans="1:5" ht="30">
      <c r="A212" s="9" t="s">
        <v>368</v>
      </c>
      <c r="B212" s="15" t="s">
        <v>369</v>
      </c>
      <c r="C212" s="9" t="s">
        <v>30</v>
      </c>
      <c r="D212" s="10">
        <v>3226.24</v>
      </c>
      <c r="E212" s="9" t="s">
        <v>36</v>
      </c>
    </row>
    <row r="213" spans="1:5" ht="30">
      <c r="A213" s="9" t="s">
        <v>370</v>
      </c>
      <c r="B213" s="15" t="s">
        <v>371</v>
      </c>
      <c r="C213" s="9" t="s">
        <v>30</v>
      </c>
      <c r="D213" s="10">
        <v>16.4</v>
      </c>
      <c r="E213" s="9" t="s">
        <v>27</v>
      </c>
    </row>
    <row r="214" spans="1:5" ht="30">
      <c r="A214" s="9" t="s">
        <v>372</v>
      </c>
      <c r="B214" s="15" t="s">
        <v>373</v>
      </c>
      <c r="C214" s="9" t="s">
        <v>30</v>
      </c>
      <c r="D214" s="10">
        <v>1312.04</v>
      </c>
      <c r="E214" s="9" t="s">
        <v>19</v>
      </c>
    </row>
    <row r="215" spans="1:5" ht="15">
      <c r="A215" s="9" t="s">
        <v>374</v>
      </c>
      <c r="B215" s="15" t="s">
        <v>375</v>
      </c>
      <c r="C215" s="9" t="s">
        <v>376</v>
      </c>
      <c r="D215" s="10">
        <v>550</v>
      </c>
      <c r="E215" s="9" t="s">
        <v>201</v>
      </c>
    </row>
    <row r="216" spans="1:5" ht="15">
      <c r="A216" s="9" t="s">
        <v>377</v>
      </c>
      <c r="B216" s="15" t="s">
        <v>378</v>
      </c>
      <c r="C216" s="9" t="s">
        <v>7</v>
      </c>
      <c r="D216" s="10">
        <v>290</v>
      </c>
      <c r="E216" s="9" t="s">
        <v>8</v>
      </c>
    </row>
    <row r="217" spans="1:5" ht="15">
      <c r="A217" s="9" t="s">
        <v>379</v>
      </c>
      <c r="B217" s="15" t="s">
        <v>380</v>
      </c>
      <c r="C217" s="9" t="s">
        <v>7</v>
      </c>
      <c r="D217" s="10">
        <v>1109.64</v>
      </c>
      <c r="E217" s="9" t="s">
        <v>8</v>
      </c>
    </row>
    <row r="218" spans="1:5" ht="30">
      <c r="A218" s="9" t="s">
        <v>381</v>
      </c>
      <c r="B218" s="15" t="s">
        <v>382</v>
      </c>
      <c r="C218" s="9" t="s">
        <v>30</v>
      </c>
      <c r="D218" s="10">
        <v>18.68</v>
      </c>
      <c r="E218" s="9" t="s">
        <v>36</v>
      </c>
    </row>
    <row r="219" spans="1:5" ht="15">
      <c r="A219" s="9" t="s">
        <v>383</v>
      </c>
      <c r="B219" s="15" t="s">
        <v>384</v>
      </c>
      <c r="C219" s="9" t="s">
        <v>385</v>
      </c>
      <c r="D219" s="10">
        <v>323.4</v>
      </c>
      <c r="E219" s="9" t="s">
        <v>8</v>
      </c>
    </row>
    <row r="220" spans="1:5" ht="15">
      <c r="A220" s="9" t="s">
        <v>386</v>
      </c>
      <c r="B220" s="15" t="s">
        <v>387</v>
      </c>
      <c r="C220" s="9" t="s">
        <v>7</v>
      </c>
      <c r="D220" s="10">
        <v>2793.55</v>
      </c>
      <c r="E220" s="9" t="s">
        <v>8</v>
      </c>
    </row>
    <row r="221" spans="1:5" ht="30">
      <c r="A221" s="9" t="s">
        <v>388</v>
      </c>
      <c r="B221" s="15" t="s">
        <v>389</v>
      </c>
      <c r="C221" s="9" t="s">
        <v>7</v>
      </c>
      <c r="D221" s="10">
        <v>241.25</v>
      </c>
      <c r="E221" s="9" t="s">
        <v>19</v>
      </c>
    </row>
    <row r="222" spans="1:5" ht="30">
      <c r="A222" s="9" t="s">
        <v>388</v>
      </c>
      <c r="B222" s="15" t="s">
        <v>389</v>
      </c>
      <c r="C222" s="9" t="s">
        <v>7</v>
      </c>
      <c r="D222" s="10">
        <v>1551.64</v>
      </c>
      <c r="E222" s="9" t="s">
        <v>75</v>
      </c>
    </row>
    <row r="223" spans="1:5" ht="15">
      <c r="A223" s="11" t="s">
        <v>457</v>
      </c>
      <c r="B223" s="15"/>
      <c r="C223" s="9"/>
      <c r="D223" s="12">
        <f>D221+D222</f>
        <v>1792.89</v>
      </c>
      <c r="E223" s="9"/>
    </row>
    <row r="224" spans="1:5" ht="15">
      <c r="A224" s="9" t="s">
        <v>390</v>
      </c>
      <c r="B224" s="15" t="s">
        <v>391</v>
      </c>
      <c r="C224" s="9" t="s">
        <v>392</v>
      </c>
      <c r="D224" s="10">
        <v>5409.17</v>
      </c>
      <c r="E224" s="9" t="s">
        <v>31</v>
      </c>
    </row>
    <row r="225" spans="1:5" ht="30">
      <c r="A225" s="9" t="s">
        <v>393</v>
      </c>
      <c r="B225" s="15" t="s">
        <v>394</v>
      </c>
      <c r="C225" s="9" t="s">
        <v>59</v>
      </c>
      <c r="D225" s="10">
        <v>331.88</v>
      </c>
      <c r="E225" s="9" t="s">
        <v>36</v>
      </c>
    </row>
    <row r="226" spans="1:5" ht="45">
      <c r="A226" s="9" t="s">
        <v>395</v>
      </c>
      <c r="B226" s="15" t="s">
        <v>396</v>
      </c>
      <c r="C226" s="9" t="s">
        <v>30</v>
      </c>
      <c r="D226" s="10">
        <v>135.68</v>
      </c>
      <c r="E226" s="9" t="s">
        <v>105</v>
      </c>
    </row>
    <row r="227" spans="1:5" ht="15">
      <c r="A227" s="9" t="s">
        <v>397</v>
      </c>
      <c r="B227" s="15" t="s">
        <v>398</v>
      </c>
      <c r="C227" s="9" t="s">
        <v>11</v>
      </c>
      <c r="D227" s="10">
        <v>438.75</v>
      </c>
      <c r="E227" s="9" t="s">
        <v>8</v>
      </c>
    </row>
    <row r="228" spans="1:5" ht="15">
      <c r="A228" s="9" t="s">
        <v>399</v>
      </c>
      <c r="B228" s="15" t="s">
        <v>400</v>
      </c>
      <c r="C228" s="9" t="s">
        <v>7</v>
      </c>
      <c r="D228" s="10">
        <v>2434.01</v>
      </c>
      <c r="E228" s="9" t="s">
        <v>8</v>
      </c>
    </row>
    <row r="229" spans="1:5" ht="15">
      <c r="A229" s="9" t="s">
        <v>401</v>
      </c>
      <c r="B229" s="15" t="s">
        <v>402</v>
      </c>
      <c r="C229" s="9" t="s">
        <v>30</v>
      </c>
      <c r="D229" s="10">
        <v>1314.5</v>
      </c>
      <c r="E229" s="9" t="s">
        <v>8</v>
      </c>
    </row>
    <row r="230" spans="1:5" ht="15">
      <c r="A230" s="9" t="s">
        <v>403</v>
      </c>
      <c r="B230" s="15" t="s">
        <v>404</v>
      </c>
      <c r="C230" s="9" t="s">
        <v>7</v>
      </c>
      <c r="D230" s="10">
        <v>1759.3</v>
      </c>
      <c r="E230" s="9" t="s">
        <v>8</v>
      </c>
    </row>
    <row r="231" spans="1:5" ht="30">
      <c r="A231" s="9" t="s">
        <v>405</v>
      </c>
      <c r="B231" s="15" t="s">
        <v>406</v>
      </c>
      <c r="C231" s="9" t="s">
        <v>339</v>
      </c>
      <c r="D231" s="10">
        <v>197.49</v>
      </c>
      <c r="E231" s="9" t="s">
        <v>27</v>
      </c>
    </row>
    <row r="232" spans="1:5" ht="30">
      <c r="A232" s="9" t="s">
        <v>407</v>
      </c>
      <c r="B232" s="15" t="s">
        <v>408</v>
      </c>
      <c r="C232" s="9" t="s">
        <v>7</v>
      </c>
      <c r="D232" s="10">
        <v>250</v>
      </c>
      <c r="E232" s="9" t="s">
        <v>12</v>
      </c>
    </row>
    <row r="233" spans="1:5" ht="15">
      <c r="A233" s="9" t="s">
        <v>409</v>
      </c>
      <c r="B233" s="15" t="s">
        <v>410</v>
      </c>
      <c r="C233" s="9" t="s">
        <v>411</v>
      </c>
      <c r="D233" s="10">
        <v>762.7</v>
      </c>
      <c r="E233" s="9" t="s">
        <v>8</v>
      </c>
    </row>
    <row r="234" spans="1:5" ht="15">
      <c r="A234" s="9" t="s">
        <v>409</v>
      </c>
      <c r="B234" s="15" t="s">
        <v>410</v>
      </c>
      <c r="C234" s="9" t="s">
        <v>411</v>
      </c>
      <c r="D234" s="10">
        <v>227.88</v>
      </c>
      <c r="E234" s="9" t="s">
        <v>184</v>
      </c>
    </row>
    <row r="235" spans="1:5" ht="30">
      <c r="A235" s="11" t="s">
        <v>456</v>
      </c>
      <c r="B235" s="15"/>
      <c r="C235" s="9"/>
      <c r="D235" s="12">
        <f>D233+D234</f>
        <v>990.58</v>
      </c>
      <c r="E235" s="9"/>
    </row>
    <row r="236" spans="1:5" ht="30">
      <c r="A236" s="19" t="s">
        <v>509</v>
      </c>
      <c r="B236" s="15"/>
      <c r="C236" s="9"/>
      <c r="D236" s="20">
        <v>160</v>
      </c>
      <c r="E236" s="9" t="s">
        <v>510</v>
      </c>
    </row>
    <row r="237" spans="1:5" ht="30">
      <c r="A237" s="9" t="s">
        <v>412</v>
      </c>
      <c r="B237" s="15" t="s">
        <v>413</v>
      </c>
      <c r="C237" s="9"/>
      <c r="D237" s="10">
        <v>463.78</v>
      </c>
      <c r="E237" s="9" t="s">
        <v>19</v>
      </c>
    </row>
    <row r="238" spans="1:5" ht="15">
      <c r="A238" s="9" t="s">
        <v>414</v>
      </c>
      <c r="B238" s="15" t="s">
        <v>415</v>
      </c>
      <c r="C238" s="9" t="s">
        <v>7</v>
      </c>
      <c r="D238" s="10">
        <v>832.88</v>
      </c>
      <c r="E238" s="9" t="s">
        <v>8</v>
      </c>
    </row>
    <row r="239" spans="1:5" ht="30">
      <c r="A239" s="9" t="s">
        <v>416</v>
      </c>
      <c r="B239" s="15" t="s">
        <v>417</v>
      </c>
      <c r="C239" s="9" t="s">
        <v>30</v>
      </c>
      <c r="D239" s="10">
        <v>531.04</v>
      </c>
      <c r="E239" s="9" t="s">
        <v>27</v>
      </c>
    </row>
    <row r="240" spans="1:5" ht="15">
      <c r="A240" s="9" t="s">
        <v>418</v>
      </c>
      <c r="B240" s="15" t="s">
        <v>419</v>
      </c>
      <c r="C240" s="9" t="s">
        <v>49</v>
      </c>
      <c r="D240" s="10">
        <v>1360.85</v>
      </c>
      <c r="E240" s="9" t="s">
        <v>8</v>
      </c>
    </row>
    <row r="241" spans="1:5" ht="15">
      <c r="A241" s="9" t="s">
        <v>420</v>
      </c>
      <c r="B241" s="15" t="s">
        <v>421</v>
      </c>
      <c r="C241" s="9" t="s">
        <v>30</v>
      </c>
      <c r="D241" s="10">
        <v>7897.75</v>
      </c>
      <c r="E241" s="9" t="s">
        <v>39</v>
      </c>
    </row>
    <row r="242" spans="1:5" ht="15">
      <c r="A242" s="9" t="s">
        <v>420</v>
      </c>
      <c r="B242" s="15" t="s">
        <v>421</v>
      </c>
      <c r="C242" s="9" t="s">
        <v>30</v>
      </c>
      <c r="D242" s="10">
        <v>1275.42</v>
      </c>
      <c r="E242" s="9" t="s">
        <v>126</v>
      </c>
    </row>
    <row r="243" spans="1:5" ht="15">
      <c r="A243" s="11" t="s">
        <v>455</v>
      </c>
      <c r="B243" s="15"/>
      <c r="C243" s="9"/>
      <c r="D243" s="12">
        <f>SUM(D241:D242)</f>
        <v>9173.17</v>
      </c>
      <c r="E243" s="9"/>
    </row>
    <row r="244" spans="1:5" ht="15">
      <c r="A244" s="9" t="s">
        <v>422</v>
      </c>
      <c r="B244" s="15" t="s">
        <v>423</v>
      </c>
      <c r="C244" s="9" t="s">
        <v>213</v>
      </c>
      <c r="D244" s="10">
        <v>122.85</v>
      </c>
      <c r="E244" s="9" t="s">
        <v>8</v>
      </c>
    </row>
    <row r="245" spans="1:5" ht="15">
      <c r="A245" s="9" t="s">
        <v>424</v>
      </c>
      <c r="B245" s="15" t="s">
        <v>425</v>
      </c>
      <c r="C245" s="9" t="s">
        <v>426</v>
      </c>
      <c r="D245" s="10">
        <v>131.25</v>
      </c>
      <c r="E245" s="9" t="s">
        <v>8</v>
      </c>
    </row>
    <row r="246" spans="1:5" ht="30">
      <c r="A246" s="9" t="s">
        <v>427</v>
      </c>
      <c r="B246" s="15" t="s">
        <v>428</v>
      </c>
      <c r="C246" s="9" t="s">
        <v>30</v>
      </c>
      <c r="D246" s="10">
        <v>700</v>
      </c>
      <c r="E246" s="9" t="s">
        <v>105</v>
      </c>
    </row>
    <row r="247" spans="1:5" ht="30">
      <c r="A247" s="9" t="s">
        <v>429</v>
      </c>
      <c r="B247" s="15" t="s">
        <v>430</v>
      </c>
      <c r="C247" s="9" t="s">
        <v>30</v>
      </c>
      <c r="D247" s="10">
        <v>5090.26</v>
      </c>
      <c r="E247" s="9" t="s">
        <v>105</v>
      </c>
    </row>
    <row r="248" spans="1:5" ht="30">
      <c r="A248" s="9" t="s">
        <v>431</v>
      </c>
      <c r="B248" s="15" t="s">
        <v>432</v>
      </c>
      <c r="C248" s="9" t="s">
        <v>7</v>
      </c>
      <c r="D248" s="10">
        <v>166</v>
      </c>
      <c r="E248" s="9" t="s">
        <v>19</v>
      </c>
    </row>
    <row r="249" spans="1:5" ht="30">
      <c r="A249" s="9" t="s">
        <v>431</v>
      </c>
      <c r="B249" s="15" t="s">
        <v>432</v>
      </c>
      <c r="C249" s="9" t="s">
        <v>7</v>
      </c>
      <c r="D249" s="10">
        <v>6.64</v>
      </c>
      <c r="E249" s="9" t="s">
        <v>12</v>
      </c>
    </row>
    <row r="250" spans="1:5" ht="15">
      <c r="A250" s="11" t="s">
        <v>454</v>
      </c>
      <c r="B250" s="15"/>
      <c r="C250" s="9"/>
      <c r="D250" s="12">
        <f>SUM(D248:D249)</f>
        <v>172.64</v>
      </c>
      <c r="E250" s="9"/>
    </row>
    <row r="251" spans="1:5" ht="15">
      <c r="A251" s="9" t="s">
        <v>433</v>
      </c>
      <c r="B251" s="15" t="s">
        <v>434</v>
      </c>
      <c r="C251" s="9" t="s">
        <v>137</v>
      </c>
      <c r="D251" s="10">
        <v>1488.66</v>
      </c>
      <c r="E251" s="9" t="s">
        <v>8</v>
      </c>
    </row>
    <row r="252" spans="1:5" ht="15">
      <c r="A252" s="9"/>
      <c r="B252" s="15"/>
      <c r="C252" s="9"/>
      <c r="D252" s="10"/>
      <c r="E252" s="9"/>
    </row>
    <row r="253" spans="1:5" ht="15">
      <c r="A253" s="9" t="s">
        <v>476</v>
      </c>
      <c r="B253" s="9"/>
      <c r="C253" s="9"/>
      <c r="D253" s="10">
        <v>2425.24</v>
      </c>
      <c r="E253" s="9" t="s">
        <v>31</v>
      </c>
    </row>
    <row r="254" spans="1:5" ht="15">
      <c r="A254" s="9" t="s">
        <v>500</v>
      </c>
      <c r="B254" s="9"/>
      <c r="C254" s="9"/>
      <c r="D254" s="10">
        <v>155.56</v>
      </c>
      <c r="E254" s="9" t="s">
        <v>31</v>
      </c>
    </row>
    <row r="255" spans="1:5" ht="15">
      <c r="A255" s="9" t="s">
        <v>477</v>
      </c>
      <c r="B255" s="9"/>
      <c r="C255" s="9"/>
      <c r="D255" s="10">
        <v>331.99</v>
      </c>
      <c r="E255" s="9" t="s">
        <v>31</v>
      </c>
    </row>
    <row r="256" spans="1:5" ht="15">
      <c r="A256" s="9" t="s">
        <v>478</v>
      </c>
      <c r="B256" s="9"/>
      <c r="C256" s="9"/>
      <c r="D256" s="10">
        <v>1852.41</v>
      </c>
      <c r="E256" s="9" t="s">
        <v>31</v>
      </c>
    </row>
    <row r="257" spans="1:5" ht="15">
      <c r="A257" s="9" t="s">
        <v>479</v>
      </c>
      <c r="B257" s="9"/>
      <c r="C257" s="9"/>
      <c r="D257" s="10">
        <v>1990.55</v>
      </c>
      <c r="E257" s="9" t="s">
        <v>31</v>
      </c>
    </row>
    <row r="258" spans="1:5" ht="15">
      <c r="A258" s="9" t="s">
        <v>480</v>
      </c>
      <c r="B258" s="9"/>
      <c r="C258" s="9"/>
      <c r="D258" s="10">
        <v>81.23</v>
      </c>
      <c r="E258" s="9" t="s">
        <v>31</v>
      </c>
    </row>
    <row r="259" spans="1:5" ht="15">
      <c r="A259" s="9" t="s">
        <v>501</v>
      </c>
      <c r="B259" s="9"/>
      <c r="C259" s="9"/>
      <c r="D259" s="10">
        <v>781.71</v>
      </c>
      <c r="E259" s="9" t="s">
        <v>31</v>
      </c>
    </row>
    <row r="260" spans="1:5" ht="15">
      <c r="A260" s="9" t="s">
        <v>481</v>
      </c>
      <c r="B260" s="9"/>
      <c r="C260" s="9"/>
      <c r="D260" s="10">
        <f>1178.92+168.42</f>
        <v>1347.3400000000001</v>
      </c>
      <c r="E260" s="9" t="s">
        <v>31</v>
      </c>
    </row>
    <row r="261" spans="1:5" ht="15">
      <c r="A261" s="9" t="s">
        <v>482</v>
      </c>
      <c r="B261" s="9"/>
      <c r="C261" s="9"/>
      <c r="D261" s="10">
        <v>3450.49</v>
      </c>
      <c r="E261" s="9" t="s">
        <v>31</v>
      </c>
    </row>
    <row r="262" spans="1:5" ht="15">
      <c r="A262" s="9" t="s">
        <v>483</v>
      </c>
      <c r="B262" s="9"/>
      <c r="C262" s="9"/>
      <c r="D262" s="10">
        <v>1500.46</v>
      </c>
      <c r="E262" s="9" t="s">
        <v>31</v>
      </c>
    </row>
    <row r="263" spans="1:5" ht="15">
      <c r="A263" s="9" t="s">
        <v>484</v>
      </c>
      <c r="B263" s="9"/>
      <c r="C263" s="9"/>
      <c r="D263" s="10">
        <v>2544.31</v>
      </c>
      <c r="E263" s="9" t="s">
        <v>31</v>
      </c>
    </row>
    <row r="264" spans="1:5" ht="15">
      <c r="A264" s="9" t="s">
        <v>485</v>
      </c>
      <c r="B264" s="9"/>
      <c r="C264" s="9"/>
      <c r="D264" s="10">
        <v>2014.83</v>
      </c>
      <c r="E264" s="9" t="s">
        <v>31</v>
      </c>
    </row>
    <row r="265" spans="1:5" ht="15">
      <c r="A265" s="9" t="s">
        <v>502</v>
      </c>
      <c r="B265" s="9"/>
      <c r="C265" s="9"/>
      <c r="D265" s="10">
        <v>148.63</v>
      </c>
      <c r="E265" s="9" t="s">
        <v>31</v>
      </c>
    </row>
    <row r="266" spans="1:5" ht="15">
      <c r="A266" s="9" t="s">
        <v>486</v>
      </c>
      <c r="B266" s="9"/>
      <c r="C266" s="9"/>
      <c r="D266" s="10">
        <v>2893.41</v>
      </c>
      <c r="E266" s="9" t="s">
        <v>31</v>
      </c>
    </row>
    <row r="267" spans="1:5" ht="15">
      <c r="A267" s="9" t="s">
        <v>487</v>
      </c>
      <c r="B267" s="9"/>
      <c r="C267" s="9"/>
      <c r="D267" s="10">
        <v>193.3</v>
      </c>
      <c r="E267" s="9" t="s">
        <v>31</v>
      </c>
    </row>
    <row r="268" spans="1:5" ht="15">
      <c r="A268" s="9" t="s">
        <v>488</v>
      </c>
      <c r="B268" s="9"/>
      <c r="C268" s="9"/>
      <c r="D268" s="10">
        <v>2050.95</v>
      </c>
      <c r="E268" s="9" t="s">
        <v>31</v>
      </c>
    </row>
    <row r="269" spans="1:5" ht="15">
      <c r="A269" s="9" t="s">
        <v>503</v>
      </c>
      <c r="B269" s="9"/>
      <c r="C269" s="9"/>
      <c r="D269" s="10">
        <v>666.51</v>
      </c>
      <c r="E269" s="9" t="s">
        <v>31</v>
      </c>
    </row>
    <row r="270" spans="1:5" ht="15">
      <c r="A270" s="9" t="s">
        <v>489</v>
      </c>
      <c r="B270" s="9"/>
      <c r="C270" s="9"/>
      <c r="D270" s="10">
        <v>2116.23</v>
      </c>
      <c r="E270" s="9" t="s">
        <v>31</v>
      </c>
    </row>
    <row r="271" spans="1:5" ht="15">
      <c r="A271" s="9" t="s">
        <v>490</v>
      </c>
      <c r="B271" s="9"/>
      <c r="C271" s="9"/>
      <c r="D271" s="10">
        <v>2579.53</v>
      </c>
      <c r="E271" s="9" t="s">
        <v>31</v>
      </c>
    </row>
    <row r="272" spans="1:5" ht="15">
      <c r="A272" s="9" t="s">
        <v>491</v>
      </c>
      <c r="B272" s="9"/>
      <c r="C272" s="9"/>
      <c r="D272" s="10">
        <v>1233.44</v>
      </c>
      <c r="E272" s="9" t="s">
        <v>31</v>
      </c>
    </row>
    <row r="273" spans="1:5" ht="15">
      <c r="A273" s="9" t="s">
        <v>492</v>
      </c>
      <c r="B273" s="9"/>
      <c r="C273" s="9"/>
      <c r="D273" s="10">
        <v>1333.84</v>
      </c>
      <c r="E273" s="9" t="s">
        <v>31</v>
      </c>
    </row>
    <row r="274" spans="1:5" ht="15">
      <c r="A274" s="9" t="s">
        <v>504</v>
      </c>
      <c r="B274" s="9"/>
      <c r="C274" s="9"/>
      <c r="D274" s="10">
        <v>579.75</v>
      </c>
      <c r="E274" s="9" t="s">
        <v>31</v>
      </c>
    </row>
    <row r="275" spans="1:5" ht="15">
      <c r="A275" s="9" t="s">
        <v>505</v>
      </c>
      <c r="B275" s="9"/>
      <c r="C275" s="9"/>
      <c r="D275" s="10">
        <v>1244.47</v>
      </c>
      <c r="E275" s="9" t="s">
        <v>31</v>
      </c>
    </row>
    <row r="276" spans="1:5" ht="15">
      <c r="A276" s="9" t="s">
        <v>493</v>
      </c>
      <c r="B276" s="9"/>
      <c r="C276" s="9"/>
      <c r="D276" s="10">
        <v>1727.35</v>
      </c>
      <c r="E276" s="9" t="s">
        <v>31</v>
      </c>
    </row>
    <row r="277" spans="1:5" ht="15">
      <c r="A277" s="9" t="s">
        <v>494</v>
      </c>
      <c r="B277" s="9"/>
      <c r="C277" s="9"/>
      <c r="D277" s="10">
        <f>2302.27+1182.25</f>
        <v>3484.52</v>
      </c>
      <c r="E277" s="9" t="s">
        <v>31</v>
      </c>
    </row>
    <row r="278" spans="1:5" ht="15">
      <c r="A278" s="9" t="s">
        <v>495</v>
      </c>
      <c r="B278" s="9"/>
      <c r="C278" s="9"/>
      <c r="D278" s="10">
        <v>1335.02</v>
      </c>
      <c r="E278" s="9" t="s">
        <v>31</v>
      </c>
    </row>
    <row r="279" spans="1:5" ht="15">
      <c r="A279" s="9" t="s">
        <v>496</v>
      </c>
      <c r="B279" s="9"/>
      <c r="C279" s="9"/>
      <c r="D279" s="10">
        <v>1233.03</v>
      </c>
      <c r="E279" s="9" t="s">
        <v>31</v>
      </c>
    </row>
    <row r="280" spans="1:5" ht="15">
      <c r="A280" s="9" t="s">
        <v>497</v>
      </c>
      <c r="B280" s="9"/>
      <c r="C280" s="9"/>
      <c r="D280" s="10">
        <v>2862.28</v>
      </c>
      <c r="E280" s="9" t="s">
        <v>31</v>
      </c>
    </row>
    <row r="281" spans="1:5" ht="15">
      <c r="A281" s="9" t="s">
        <v>498</v>
      </c>
      <c r="B281" s="9"/>
      <c r="C281" s="9"/>
      <c r="D281" s="10">
        <f>1932.25+522.27</f>
        <v>2454.52</v>
      </c>
      <c r="E281" s="9" t="s">
        <v>31</v>
      </c>
    </row>
    <row r="282" spans="1:5" ht="15">
      <c r="A282" s="9" t="s">
        <v>499</v>
      </c>
      <c r="B282" s="9"/>
      <c r="C282" s="9"/>
      <c r="D282" s="10">
        <v>2496.69</v>
      </c>
      <c r="E282" s="9" t="s">
        <v>31</v>
      </c>
    </row>
    <row r="283" spans="1:5" ht="15">
      <c r="A283" s="9" t="s">
        <v>506</v>
      </c>
      <c r="B283" s="9"/>
      <c r="C283" s="9"/>
      <c r="D283" s="10">
        <v>257.16</v>
      </c>
      <c r="E283" s="9" t="s">
        <v>31</v>
      </c>
    </row>
    <row r="284" spans="1:5" ht="15">
      <c r="A284" s="11" t="s">
        <v>507</v>
      </c>
      <c r="B284" s="9"/>
      <c r="C284" s="9"/>
      <c r="D284" s="12">
        <f>D6+D7+D8+D9+D10+D11+D12+D13+D14+D15+D16+D17+D18+D19+D20+D21+D22+D23+D24+D25+D26+D27+D28+D29+D30+D33+D34+D35+D36+D37+D38+D41+D42+D43+D45+D48+D49+D55+D56+D57+D58+D59+D60+D61+D62+D63+D64+D67+D68+D69+D70+D71+D72+D73+D74+D75+D76+D77+D78+D79+D80+D81+D82+D83+D84+D85+D86+D87+D88+D91+D92+D93+D94+D95+D98+D99+D100+D104+D105+D106+D107+D108+D109+D112+D113+D114+D115+D116+D117+D118+D119+D120+D121+D125+D126+D127+D128+D129+D130+D131+D132+D133+D136+D140+D141+D145+D148+D149+D150+D151+D154+D158+D159+D160+D161+D165+D166+D167+D168+D171+D172+D173+D174+D175+D176+D177+D182+D183+D184+D187+D188+D189+D190+D191+D192+D193+D194+D195+D196+D197+D198+D199+D200+D201+D202+D203+D204+D205+D210+D211+D212+D213+D214+D215+D216+D217+D218+D219+D220+D223+D224+D225+D226+D227+D228+D229+D230+D231+D232+D235+D237+D238+D239+D240+D243+D244+D245+D246+D247+D250+D251+D253+D254+D255+D256+D257+D258+D259+D260+D261+D262+D263+D264+D265+D266+D267+D268+D269+D270+D271+D272+D273+D274+D275+D276+D277+D278+D279+D280+D281+D282+D283+D44+D236+D122</f>
        <v>541814.62</v>
      </c>
      <c r="E284" s="9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0.00390625" style="0" customWidth="1"/>
    <col min="2" max="2" width="55.421875" style="0" customWidth="1"/>
  </cols>
  <sheetData>
    <row r="1" spans="1:2" ht="15">
      <c r="A1" s="1" t="s">
        <v>435</v>
      </c>
      <c r="B1" s="1"/>
    </row>
    <row r="2" spans="1:2" ht="15">
      <c r="A2" s="3" t="s">
        <v>436</v>
      </c>
      <c r="B2" s="1"/>
    </row>
    <row r="3" spans="1:2" ht="25.5" customHeight="1">
      <c r="A3" s="17" t="s">
        <v>445</v>
      </c>
      <c r="B3" s="18"/>
    </row>
    <row r="4" spans="1:2" ht="30">
      <c r="A4" s="4" t="s">
        <v>437</v>
      </c>
      <c r="B4" s="5" t="s">
        <v>438</v>
      </c>
    </row>
    <row r="5" spans="1:2" ht="15">
      <c r="A5" s="6">
        <v>1489.33</v>
      </c>
      <c r="B5" s="7" t="s">
        <v>448</v>
      </c>
    </row>
    <row r="6" spans="1:2" ht="15">
      <c r="A6" s="6">
        <v>119.98</v>
      </c>
      <c r="B6" s="7" t="s">
        <v>447</v>
      </c>
    </row>
    <row r="7" spans="1:2" ht="15">
      <c r="A7" s="6">
        <v>850.65</v>
      </c>
      <c r="B7" s="7" t="s">
        <v>439</v>
      </c>
    </row>
    <row r="8" spans="1:2" ht="15">
      <c r="A8" s="6">
        <v>707.58</v>
      </c>
      <c r="B8" s="7" t="s">
        <v>440</v>
      </c>
    </row>
    <row r="9" spans="1:2" ht="15">
      <c r="A9" s="6">
        <v>2361103.52</v>
      </c>
      <c r="B9" s="7" t="s">
        <v>441</v>
      </c>
    </row>
    <row r="10" spans="1:2" ht="15">
      <c r="A10" s="6">
        <v>341949.05</v>
      </c>
      <c r="B10" s="7" t="s">
        <v>442</v>
      </c>
    </row>
    <row r="11" spans="1:2" ht="15">
      <c r="A11" s="6">
        <v>18149.02</v>
      </c>
      <c r="B11" s="7" t="s">
        <v>443</v>
      </c>
    </row>
    <row r="12" spans="1:2" ht="15">
      <c r="A12" s="6">
        <v>51097.05</v>
      </c>
      <c r="B12" s="7" t="s">
        <v>444</v>
      </c>
    </row>
    <row r="13" spans="1:2" ht="15">
      <c r="A13" s="8">
        <f>SUM(A5:A12)</f>
        <v>2775466.1799999997</v>
      </c>
      <c r="B13" s="5" t="s">
        <v>446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Marina Tomić</cp:lastModifiedBy>
  <cp:lastPrinted>2024-05-17T06:32:54Z</cp:lastPrinted>
  <dcterms:created xsi:type="dcterms:W3CDTF">2024-01-19T07:40:21Z</dcterms:created>
  <dcterms:modified xsi:type="dcterms:W3CDTF">2024-05-17T06:50:46Z</dcterms:modified>
  <cp:category/>
  <cp:version/>
  <cp:contentType/>
  <cp:contentStatus/>
</cp:coreProperties>
</file>